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E:\ホームページ\2023.10.1～袋有料化 申込書\"/>
    </mc:Choice>
  </mc:AlternateContent>
  <bookViews>
    <workbookView xWindow="1500" yWindow="-60" windowWidth="15480" windowHeight="11640"/>
  </bookViews>
  <sheets>
    <sheet name="Sheet1" sheetId="5" r:id="rId1"/>
  </sheets>
  <calcPr calcId="162913"/>
</workbook>
</file>

<file path=xl/calcChain.xml><?xml version="1.0" encoding="utf-8"?>
<calcChain xmlns="http://schemas.openxmlformats.org/spreadsheetml/2006/main">
  <c r="U36" i="5" l="1"/>
  <c r="U35" i="5"/>
  <c r="AB34" i="5" l="1"/>
  <c r="AC34" i="5" s="1"/>
  <c r="AB33" i="5"/>
  <c r="AC33" i="5" s="1"/>
  <c r="AB32" i="5"/>
  <c r="AC32" i="5" s="1"/>
  <c r="AB31" i="5"/>
  <c r="AC31" i="5" s="1"/>
  <c r="AB30" i="5"/>
  <c r="AC30" i="5" s="1"/>
  <c r="AB29" i="5"/>
  <c r="AC29" i="5" s="1"/>
  <c r="AB28" i="5"/>
  <c r="AC28" i="5" s="1"/>
  <c r="AB27" i="5"/>
  <c r="AC27" i="5" s="1"/>
  <c r="AB26" i="5"/>
  <c r="AC26" i="5" s="1"/>
  <c r="AB25" i="5"/>
  <c r="AC25" i="5" s="1"/>
  <c r="AB24" i="5"/>
  <c r="AC24" i="5" s="1"/>
  <c r="AB23" i="5"/>
  <c r="AC23" i="5" s="1"/>
  <c r="AB22" i="5"/>
  <c r="AC22" i="5" s="1"/>
  <c r="AB21" i="5"/>
  <c r="AC21" i="5" s="1"/>
  <c r="AB20" i="5"/>
  <c r="AC20" i="5" s="1"/>
  <c r="AB19" i="5"/>
  <c r="AC19" i="5" s="1"/>
  <c r="AB18" i="5"/>
  <c r="AC18" i="5" s="1"/>
  <c r="E37" i="5"/>
  <c r="I37" i="5" l="1"/>
  <c r="R36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 l="1"/>
  <c r="U20" i="5"/>
  <c r="U19" i="5"/>
  <c r="U18" i="5"/>
</calcChain>
</file>

<file path=xl/sharedStrings.xml><?xml version="1.0" encoding="utf-8"?>
<sst xmlns="http://schemas.openxmlformats.org/spreadsheetml/2006/main" count="192" uniqueCount="65">
  <si>
    <t>お申込日</t>
    <rPh sb="1" eb="4">
      <t>モウシコミビ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</si>
  <si>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</si>
  <si>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</si>
  <si>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</si>
  <si>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お受取日時</t>
    <rPh sb="1" eb="3">
      <t>ウケトリ</t>
    </rPh>
    <rPh sb="3" eb="5">
      <t>ニチジ</t>
    </rPh>
    <phoneticPr fontId="2"/>
  </si>
  <si>
    <t>円</t>
    <rPh sb="0" eb="1">
      <t>エン</t>
    </rPh>
    <phoneticPr fontId="2"/>
  </si>
  <si>
    <t>5,000円×</t>
    <rPh sb="5" eb="6">
      <t>エン</t>
    </rPh>
    <phoneticPr fontId="2"/>
  </si>
  <si>
    <t>セット</t>
    <phoneticPr fontId="2"/>
  </si>
  <si>
    <t>時</t>
    <rPh sb="0" eb="1">
      <t>ジ</t>
    </rPh>
    <phoneticPr fontId="2"/>
  </si>
  <si>
    <t>分頃</t>
    <rPh sb="0" eb="1">
      <t>フン</t>
    </rPh>
    <rPh sb="1" eb="2">
      <t>ゴロ</t>
    </rPh>
    <phoneticPr fontId="2"/>
  </si>
  <si>
    <t>(1,000円×</t>
    <rPh sb="6" eb="7">
      <t>エン</t>
    </rPh>
    <phoneticPr fontId="2"/>
  </si>
  <si>
    <t>枚)</t>
    <rPh sb="0" eb="1">
      <t>マイ</t>
    </rPh>
    <phoneticPr fontId="2"/>
  </si>
  <si>
    <t>お名前</t>
    <rPh sb="1" eb="3">
      <t>ナマエ</t>
    </rPh>
    <phoneticPr fontId="2"/>
  </si>
  <si>
    <t>（会社名）</t>
    <rPh sb="1" eb="4">
      <t>カイシャメイ</t>
    </rPh>
    <phoneticPr fontId="2"/>
  </si>
  <si>
    <t>(ご担当者名)</t>
    <rPh sb="2" eb="5">
      <t>タントウシャ</t>
    </rPh>
    <rPh sb="5" eb="6">
      <t>メイ</t>
    </rPh>
    <phoneticPr fontId="2"/>
  </si>
  <si>
    <t>様</t>
    <rPh sb="0" eb="1">
      <t>サマ</t>
    </rPh>
    <phoneticPr fontId="2"/>
  </si>
  <si>
    <t>ご連絡先</t>
    <rPh sb="1" eb="4">
      <t>レンラクサキ</t>
    </rPh>
    <phoneticPr fontId="2"/>
  </si>
  <si>
    <t>（</t>
    <phoneticPr fontId="2"/>
  </si>
  <si>
    <t>）</t>
    <phoneticPr fontId="2"/>
  </si>
  <si>
    <t>お支払方法</t>
    <rPh sb="1" eb="3">
      <t>シハライ</t>
    </rPh>
    <rPh sb="3" eb="5">
      <t>ホウホウ</t>
    </rPh>
    <phoneticPr fontId="2"/>
  </si>
  <si>
    <t>領収書宛名</t>
    <rPh sb="0" eb="3">
      <t>リョウシュウショ</t>
    </rPh>
    <rPh sb="3" eb="5">
      <t>アテナ</t>
    </rPh>
    <phoneticPr fontId="2"/>
  </si>
  <si>
    <t>(カード名義人)</t>
    <rPh sb="4" eb="6">
      <t>メイギ</t>
    </rPh>
    <rPh sb="6" eb="7">
      <t>ニン</t>
    </rPh>
    <phoneticPr fontId="2"/>
  </si>
  <si>
    <t>※お名前（会社名）と同じ場合は記入不要です。</t>
    <rPh sb="2" eb="4">
      <t>ナマエ</t>
    </rPh>
    <rPh sb="5" eb="8">
      <t>カイシャメイ</t>
    </rPh>
    <rPh sb="10" eb="11">
      <t>オナ</t>
    </rPh>
    <rPh sb="12" eb="14">
      <t>バアイ</t>
    </rPh>
    <rPh sb="15" eb="17">
      <t>キニュウ</t>
    </rPh>
    <rPh sb="17" eb="19">
      <t>フヨウ</t>
    </rPh>
    <phoneticPr fontId="2"/>
  </si>
  <si>
    <t>1セット金額</t>
    <rPh sb="4" eb="6">
      <t>キンガク</t>
    </rPh>
    <phoneticPr fontId="2"/>
  </si>
  <si>
    <t>券種　×　金額</t>
    <rPh sb="0" eb="2">
      <t>ケンシュ</t>
    </rPh>
    <rPh sb="5" eb="7">
      <t>キンガク</t>
    </rPh>
    <phoneticPr fontId="2"/>
  </si>
  <si>
    <t>セット数</t>
    <rPh sb="3" eb="4">
      <t>スウ</t>
    </rPh>
    <phoneticPr fontId="2"/>
  </si>
  <si>
    <t>金　額</t>
    <rPh sb="0" eb="1">
      <t>キン</t>
    </rPh>
    <rPh sb="2" eb="3">
      <t>ガク</t>
    </rPh>
    <phoneticPr fontId="2"/>
  </si>
  <si>
    <t>ギフトカード合計金額</t>
    <rPh sb="6" eb="8">
      <t>ゴウケイ</t>
    </rPh>
    <rPh sb="8" eb="10">
      <t>キンガク</t>
    </rPh>
    <phoneticPr fontId="2"/>
  </si>
  <si>
    <t>枚 ・</t>
    <rPh sb="0" eb="1">
      <t>マイ</t>
    </rPh>
    <phoneticPr fontId="2"/>
  </si>
  <si>
    <t>枚）</t>
    <rPh sb="0" eb="1">
      <t>マイ</t>
    </rPh>
    <phoneticPr fontId="2"/>
  </si>
  <si>
    <t>　　　（1,000円×</t>
    <rPh sb="9" eb="10">
      <t>エン</t>
    </rPh>
    <phoneticPr fontId="2"/>
  </si>
  <si>
    <t>ご　注　文　内　容</t>
    <rPh sb="2" eb="3">
      <t>チュウ</t>
    </rPh>
    <rPh sb="4" eb="5">
      <t>ブン</t>
    </rPh>
    <rPh sb="6" eb="7">
      <t>ウチ</t>
    </rPh>
    <rPh sb="8" eb="9">
      <t>カタチ</t>
    </rPh>
    <phoneticPr fontId="2"/>
  </si>
  <si>
    <t>日専連ソニックＪＣＢギフトカード係</t>
    <rPh sb="0" eb="3">
      <t>ニッセンレン</t>
    </rPh>
    <rPh sb="16" eb="17">
      <t>ガカリ</t>
    </rPh>
    <phoneticPr fontId="2"/>
  </si>
  <si>
    <t>ＦＡＸ　０５５－９５１－３０５５</t>
    <phoneticPr fontId="2"/>
  </si>
  <si>
    <t xml:space="preserve"> ・</t>
    <phoneticPr fontId="2"/>
  </si>
  <si>
    <t>※宅配便・郵送でのお届けは行っておりません。窓口でのお渡しのみとさせていただきます。</t>
    <rPh sb="1" eb="4">
      <t>タクハイビン</t>
    </rPh>
    <rPh sb="5" eb="7">
      <t>ユウソウ</t>
    </rPh>
    <rPh sb="10" eb="11">
      <t>トド</t>
    </rPh>
    <rPh sb="13" eb="14">
      <t>オコナ</t>
    </rPh>
    <rPh sb="22" eb="24">
      <t>マドグチ</t>
    </rPh>
    <rPh sb="27" eb="28">
      <t>ワタ</t>
    </rPh>
    <phoneticPr fontId="2"/>
  </si>
  <si>
    <t>※お手数ですが、ＦＡＸ送信後０５５－９５１－００３９迄ご連絡下さい。</t>
    <rPh sb="2" eb="4">
      <t>テスウ</t>
    </rPh>
    <rPh sb="11" eb="13">
      <t>ソウシン</t>
    </rPh>
    <rPh sb="13" eb="14">
      <t>ゴ</t>
    </rPh>
    <rPh sb="26" eb="27">
      <t>マデ</t>
    </rPh>
    <rPh sb="28" eb="31">
      <t>レンラククダ</t>
    </rPh>
    <phoneticPr fontId="2"/>
  </si>
  <si>
    <t>（日専連使用欄）</t>
    <rPh sb="1" eb="4">
      <t>ニッセンレン</t>
    </rPh>
    <rPh sb="4" eb="6">
      <t>シヨウ</t>
    </rPh>
    <rPh sb="6" eb="7">
      <t>ラン</t>
    </rPh>
    <phoneticPr fontId="2"/>
  </si>
  <si>
    <t>1000円券</t>
    <rPh sb="4" eb="5">
      <t>エン</t>
    </rPh>
    <rPh sb="5" eb="6">
      <t>ケン</t>
    </rPh>
    <phoneticPr fontId="2"/>
  </si>
  <si>
    <t>5000円券</t>
    <rPh sb="4" eb="5">
      <t>エン</t>
    </rPh>
    <rPh sb="5" eb="6">
      <t>ケン</t>
    </rPh>
    <phoneticPr fontId="2"/>
  </si>
  <si>
    <t>－</t>
    <phoneticPr fontId="2"/>
  </si>
  <si>
    <t>－</t>
    <phoneticPr fontId="2"/>
  </si>
  <si>
    <t>受付</t>
    <rPh sb="0" eb="2">
      <t>ウケツケ</t>
    </rPh>
    <phoneticPr fontId="2"/>
  </si>
  <si>
    <t>券出</t>
    <rPh sb="0" eb="1">
      <t>ケン</t>
    </rPh>
    <rPh sb="1" eb="2">
      <t>デ</t>
    </rPh>
    <phoneticPr fontId="2"/>
  </si>
  <si>
    <t>券確</t>
    <rPh sb="0" eb="1">
      <t>ケン</t>
    </rPh>
    <rPh sb="1" eb="2">
      <t>カク</t>
    </rPh>
    <phoneticPr fontId="2"/>
  </si>
  <si>
    <t>ギフト券ＮＯ</t>
    <rPh sb="3" eb="4">
      <t>ケン</t>
    </rPh>
    <phoneticPr fontId="2"/>
  </si>
  <si>
    <t xml:space="preserve"> ※提携カードで一部ご利用できないカードが
 　 ありますので、お問い合わせください。</t>
    <phoneticPr fontId="2"/>
  </si>
  <si>
    <t>　領収書</t>
    <rPh sb="1" eb="4">
      <t>リョウシュウショ</t>
    </rPh>
    <phoneticPr fontId="2"/>
  </si>
  <si>
    <t>レシート</t>
    <phoneticPr fontId="2"/>
  </si>
  <si>
    <t>　　不要</t>
    <rPh sb="2" eb="4">
      <t>フヨウ</t>
    </rPh>
    <phoneticPr fontId="2"/>
  </si>
  <si>
    <t>　現金払</t>
    <rPh sb="1" eb="3">
      <t>ゲンキン</t>
    </rPh>
    <rPh sb="3" eb="4">
      <t>バラ</t>
    </rPh>
    <phoneticPr fontId="2"/>
  </si>
  <si>
    <t>　　カード払</t>
    <rPh sb="5" eb="6">
      <t>バラ</t>
    </rPh>
    <phoneticPr fontId="2"/>
  </si>
  <si>
    <t>ＪＣＢギフトカード購入お申込書（ゴルフ用）</t>
    <rPh sb="9" eb="11">
      <t>コウニュウ</t>
    </rPh>
    <rPh sb="12" eb="15">
      <t>モウシコミショ</t>
    </rPh>
    <rPh sb="19" eb="20">
      <t>ヨウ</t>
    </rPh>
    <phoneticPr fontId="2"/>
  </si>
  <si>
    <t>名　　称</t>
    <rPh sb="0" eb="1">
      <t>ナ</t>
    </rPh>
    <rPh sb="3" eb="4">
      <t>ショウ</t>
    </rPh>
    <phoneticPr fontId="2"/>
  </si>
  <si>
    <t>優勝</t>
    <rPh sb="0" eb="2">
      <t>ユウショウ</t>
    </rPh>
    <phoneticPr fontId="2"/>
  </si>
  <si>
    <t>準優勝</t>
    <rPh sb="0" eb="3">
      <t>ジュンユウショウ</t>
    </rPh>
    <phoneticPr fontId="2"/>
  </si>
  <si>
    <t>第３位</t>
    <rPh sb="0" eb="1">
      <t>ダイ</t>
    </rPh>
    <rPh sb="2" eb="3">
      <t>イ</t>
    </rPh>
    <phoneticPr fontId="2"/>
  </si>
  <si>
    <t>お支払合計金額</t>
    <rPh sb="1" eb="3">
      <t>シハライ</t>
    </rPh>
    <rPh sb="3" eb="5">
      <t>ゴウケイ</t>
    </rPh>
    <rPh sb="5" eb="7">
      <t>キンガク</t>
    </rPh>
    <phoneticPr fontId="2"/>
  </si>
  <si>
    <t>備考</t>
    <rPh sb="0" eb="2">
      <t>ビコウ</t>
    </rPh>
    <phoneticPr fontId="2"/>
  </si>
  <si>
    <t>枚</t>
    <rPh sb="0" eb="1">
      <t>マイ</t>
    </rPh>
    <phoneticPr fontId="2"/>
  </si>
  <si>
    <t>・ﾋﾞﾆｰﾙ袋【＠10(税込)】×</t>
    <rPh sb="6" eb="7">
      <t>ブクロ</t>
    </rPh>
    <rPh sb="12" eb="14">
      <t>ゼイコ</t>
    </rPh>
    <phoneticPr fontId="2"/>
  </si>
  <si>
    <t>・紙袋【＠20(税込)】×</t>
    <rPh sb="1" eb="3">
      <t>カミブクロ</t>
    </rPh>
    <rPh sb="8" eb="10">
      <t>ゼイコ</t>
    </rPh>
    <phoneticPr fontId="2"/>
  </si>
  <si>
    <t>円</t>
    <rPh sb="0" eb="1">
      <t>エン</t>
    </rPh>
    <phoneticPr fontId="2"/>
  </si>
  <si>
    <t>※購入申込書を印刷し、必要事項をご記入のうえＦＡＸにてお申し込み下さい。</t>
    <rPh sb="1" eb="3">
      <t>コウニュウ</t>
    </rPh>
    <rPh sb="3" eb="6">
      <t>モウシコミショ</t>
    </rPh>
    <rPh sb="7" eb="9">
      <t>インサツ</t>
    </rPh>
    <rPh sb="11" eb="13">
      <t>ヒツヨウ</t>
    </rPh>
    <rPh sb="13" eb="15">
      <t>ジコウ</t>
    </rPh>
    <rPh sb="17" eb="19">
      <t>キニュウ</t>
    </rPh>
    <phoneticPr fontId="2"/>
  </si>
  <si>
    <t>　 お手数ですが、ＦＡＸ送信後０５５－９５１－００３９迄ご連絡下さい。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</si>
</sst>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.5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31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5" xfId="0" applyFont="1" applyBorder="1">
      <alignment vertical="center"/>
    </xf>
    <xf numFmtId="38" fontId="4" fillId="0" borderId="5" xfId="1" applyFont="1" applyBorder="1" applyAlignment="1">
      <alignment vertical="center"/>
    </xf>
    <xf numFmtId="0" fontId="7" fillId="0" borderId="14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18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4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3" xfId="0" applyFont="1" applyBorder="1">
      <alignment vertical="center"/>
    </xf>
    <xf numFmtId="38" fontId="4" fillId="0" borderId="15" xfId="1" applyFont="1" applyBorder="1" applyAlignment="1">
      <alignment vertical="center"/>
    </xf>
    <xf numFmtId="0" fontId="7" fillId="0" borderId="15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3" xfId="0" applyFont="1" applyBorder="1">
      <alignment vertical="center"/>
    </xf>
    <xf numFmtId="0" fontId="12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8" fillId="0" borderId="32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39" xfId="0" applyFont="1" applyBorder="1" applyAlignment="1">
      <alignment vertical="center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15" fillId="0" borderId="11" xfId="0" applyFont="1" applyBorder="1">
      <alignment vertical="center"/>
    </xf>
    <xf numFmtId="0" fontId="15" fillId="0" borderId="3" xfId="0" applyFont="1" applyBorder="1">
      <alignment vertical="center"/>
    </xf>
    <xf numFmtId="176" fontId="15" fillId="0" borderId="3" xfId="0" applyNumberFormat="1" applyFont="1" applyBorder="1">
      <alignment vertical="center"/>
    </xf>
    <xf numFmtId="0" fontId="0" fillId="0" borderId="6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7" fillId="0" borderId="42" xfId="0" applyFont="1" applyBorder="1">
      <alignment vertical="center"/>
    </xf>
    <xf numFmtId="38" fontId="4" fillId="0" borderId="31" xfId="1" applyFont="1" applyBorder="1" applyAlignment="1">
      <alignment vertical="center"/>
    </xf>
    <xf numFmtId="0" fontId="7" fillId="0" borderId="31" xfId="0" applyFont="1" applyBorder="1">
      <alignment vertical="center"/>
    </xf>
    <xf numFmtId="0" fontId="8" fillId="0" borderId="42" xfId="0" applyFont="1" applyBorder="1">
      <alignment vertical="center"/>
    </xf>
    <xf numFmtId="0" fontId="7" fillId="0" borderId="7" xfId="0" applyFont="1" applyBorder="1">
      <alignment vertical="center"/>
    </xf>
    <xf numFmtId="38" fontId="9" fillId="0" borderId="27" xfId="1" applyFont="1" applyBorder="1" applyAlignment="1">
      <alignment horizontal="right" vertical="center"/>
    </xf>
    <xf numFmtId="38" fontId="9" fillId="0" borderId="8" xfId="1" applyFont="1" applyBorder="1" applyAlignment="1">
      <alignment horizontal="right" vertical="center"/>
    </xf>
    <xf numFmtId="0" fontId="8" fillId="0" borderId="7" xfId="0" applyFont="1" applyBorder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5" fillId="0" borderId="2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38" fontId="9" fillId="0" borderId="16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4" fillId="0" borderId="14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13" fillId="0" borderId="8" xfId="0" applyNumberFormat="1" applyFont="1" applyBorder="1" applyAlignment="1">
      <alignment vertical="center"/>
    </xf>
    <xf numFmtId="49" fontId="13" fillId="0" borderId="7" xfId="0" applyNumberFormat="1" applyFont="1" applyBorder="1" applyAlignment="1">
      <alignment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textRotation="255"/>
    </xf>
    <xf numFmtId="0" fontId="9" fillId="0" borderId="29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30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37" xfId="0" applyFont="1" applyBorder="1" applyAlignment="1">
      <alignment horizontal="center" vertical="center" shrinkToFit="1"/>
    </xf>
    <xf numFmtId="0" fontId="0" fillId="0" borderId="6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38" fontId="9" fillId="0" borderId="5" xfId="1" applyFont="1" applyBorder="1" applyAlignment="1">
      <alignment vertical="center"/>
    </xf>
    <xf numFmtId="0" fontId="7" fillId="0" borderId="9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38" fontId="9" fillId="0" borderId="9" xfId="1" applyFont="1" applyBorder="1" applyAlignment="1">
      <alignment horizontal="right" vertical="center"/>
    </xf>
    <xf numFmtId="38" fontId="9" fillId="0" borderId="5" xfId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9" fillId="0" borderId="21" xfId="0" applyNumberFormat="1" applyFont="1" applyBorder="1" applyAlignment="1">
      <alignment vertical="center"/>
    </xf>
    <xf numFmtId="176" fontId="9" fillId="0" borderId="14" xfId="0" applyNumberFormat="1" applyFont="1" applyBorder="1" applyAlignment="1">
      <alignment vertical="center"/>
    </xf>
    <xf numFmtId="176" fontId="9" fillId="0" borderId="11" xfId="0" applyNumberFormat="1" applyFont="1" applyBorder="1" applyAlignment="1">
      <alignment vertical="center"/>
    </xf>
    <xf numFmtId="176" fontId="9" fillId="0" borderId="3" xfId="0" applyNumberFormat="1" applyFont="1" applyBorder="1" applyAlignment="1">
      <alignment vertical="center"/>
    </xf>
    <xf numFmtId="38" fontId="9" fillId="0" borderId="21" xfId="1" applyFont="1" applyBorder="1" applyAlignment="1">
      <alignment vertical="center"/>
    </xf>
    <xf numFmtId="38" fontId="9" fillId="0" borderId="14" xfId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0" fontId="7" fillId="0" borderId="19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38" fontId="9" fillId="0" borderId="27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7" fillId="0" borderId="31" xfId="0" applyFont="1" applyBorder="1" applyAlignment="1">
      <alignment horizontal="center" vertical="center"/>
    </xf>
    <xf numFmtId="38" fontId="9" fillId="0" borderId="41" xfId="1" applyFont="1" applyBorder="1" applyAlignment="1">
      <alignment horizontal="right" vertical="center"/>
    </xf>
    <xf numFmtId="38" fontId="9" fillId="0" borderId="31" xfId="1" applyFont="1" applyBorder="1" applyAlignment="1">
      <alignment horizontal="right" vertical="center"/>
    </xf>
    <xf numFmtId="38" fontId="9" fillId="0" borderId="41" xfId="1" applyFont="1" applyBorder="1" applyAlignment="1">
      <alignment vertical="center"/>
    </xf>
    <xf numFmtId="38" fontId="9" fillId="0" borderId="31" xfId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2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10" fillId="0" borderId="3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6" fillId="0" borderId="0" xfId="0" applyFont="1" applyAlignment="1"/>
    <xf numFmtId="0" fontId="16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2">
    <dxf>
      <font>
        <b/>
        <i val="0"/>
        <strike val="0"/>
        <color rgb="FFFF0000"/>
      </font>
    </dxf>
    <dxf>
      <font>
        <b/>
        <i val="0"/>
        <strike val="0"/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</xdr:row>
          <xdr:rowOff>161925</xdr:rowOff>
        </xdr:from>
        <xdr:to>
          <xdr:col>5</xdr:col>
          <xdr:colOff>114300</xdr:colOff>
          <xdr:row>11</xdr:row>
          <xdr:rowOff>142875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14</xdr:row>
          <xdr:rowOff>0</xdr:rowOff>
        </xdr:from>
        <xdr:to>
          <xdr:col>5</xdr:col>
          <xdr:colOff>219075</xdr:colOff>
          <xdr:row>15</xdr:row>
          <xdr:rowOff>76200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257175</xdr:colOff>
          <xdr:row>9</xdr:row>
          <xdr:rowOff>57150</xdr:rowOff>
        </xdr:from>
        <xdr:to>
          <xdr:col>8</xdr:col>
          <xdr:colOff>28575</xdr:colOff>
          <xdr:row>10</xdr:row>
          <xdr:rowOff>38100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9</xdr:row>
          <xdr:rowOff>47625</xdr:rowOff>
        </xdr:from>
        <xdr:to>
          <xdr:col>10</xdr:col>
          <xdr:colOff>228600</xdr:colOff>
          <xdr:row>10</xdr:row>
          <xdr:rowOff>57150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11</xdr:row>
          <xdr:rowOff>28575</xdr:rowOff>
        </xdr:from>
        <xdr:to>
          <xdr:col>8</xdr:col>
          <xdr:colOff>28575</xdr:colOff>
          <xdr:row>12</xdr:row>
          <xdr:rowOff>66675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40</xdr:row>
      <xdr:rowOff>114298</xdr:rowOff>
    </xdr:from>
    <xdr:to>
      <xdr:col>5</xdr:col>
      <xdr:colOff>15440</xdr:colOff>
      <xdr:row>47</xdr:row>
      <xdr:rowOff>207120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0" y="9852210"/>
          <a:ext cx="1416175" cy="979767"/>
          <a:chOff x="0" y="10248900"/>
          <a:chExt cx="1396565" cy="1073908"/>
        </a:xfrm>
      </xdr:grpSpPr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>
            <a:off x="42607" y="10248900"/>
            <a:ext cx="983154" cy="242374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900" b="1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お問い合わせは</a:t>
            </a:r>
            <a:endParaRPr lang="en-US" altLang="ja-JP" sz="900" b="1" cap="none" spc="0">
              <a:ln w="0"/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4" name="正方形/長方形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0" y="10534650"/>
            <a:ext cx="1212448" cy="275717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lang="ja-JP" altLang="en-US" sz="1100" b="1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㈱日専連ソニック</a:t>
            </a:r>
            <a:endParaRPr lang="en-US" altLang="ja-JP" sz="1100" b="1" cap="none" spc="0">
              <a:ln w="0"/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5" name="正方形/長方形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0" y="10725150"/>
            <a:ext cx="1290573" cy="242374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l"/>
            <a:r>
              <a:rPr lang="ja-JP" altLang="en-US" sz="900" b="1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ＴＥＬ　</a:t>
            </a:r>
            <a:r>
              <a:rPr lang="en-US" altLang="ja-JP" sz="900" b="1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055-951-0039</a:t>
            </a:r>
          </a:p>
        </xdr:txBody>
      </xdr:sp>
      <xdr:sp macro="" textlink="">
        <xdr:nvSpPr>
          <xdr:cNvPr id="56" name="正方形/長方形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>
            <a:off x="0" y="10982325"/>
            <a:ext cx="1396565" cy="340483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l"/>
            <a:r>
              <a:rPr lang="ja-JP" altLang="en-US" sz="7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（営業時間　</a:t>
            </a:r>
            <a:r>
              <a:rPr lang="ja-JP" altLang="en-US" sz="750" b="0" cap="none" spc="0" baseline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 </a:t>
            </a:r>
            <a:r>
              <a:rPr lang="en-US" altLang="ja-JP" sz="7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</a:t>
            </a:r>
            <a:r>
              <a:rPr lang="ja-JP" altLang="en-US" sz="7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：</a:t>
            </a:r>
            <a:r>
              <a:rPr lang="en-US" altLang="ja-JP" sz="7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30</a:t>
            </a:r>
            <a:r>
              <a:rPr lang="ja-JP" altLang="en-US" sz="7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～</a:t>
            </a:r>
            <a:r>
              <a:rPr lang="en-US" altLang="ja-JP" sz="7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17</a:t>
            </a:r>
            <a:r>
              <a:rPr lang="ja-JP" altLang="en-US" sz="7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：</a:t>
            </a:r>
            <a:r>
              <a:rPr lang="en-US" altLang="ja-JP" sz="7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00)</a:t>
            </a:r>
          </a:p>
          <a:p>
            <a:pPr algn="l"/>
            <a:r>
              <a:rPr lang="en-US" altLang="ja-JP" sz="7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lang="ja-JP" altLang="en-US" sz="7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土・日・祭日　休業</a:t>
            </a:r>
            <a:r>
              <a:rPr lang="en-US" altLang="ja-JP" sz="750" b="0" cap="none" spc="0">
                <a:ln w="0"/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wrap="none" lIns="91440" tIns="45720" rIns="91440" bIns="45720">
        <a:spAutoFit/>
      </a:bodyPr>
      <a:lstStyle>
        <a:defPPr algn="l">
          <a:defRPr sz="1000" b="0" cap="none" spc="0">
            <a:ln w="0"/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13"/>
  <sheetViews>
    <sheetView showZeros="0" tabSelected="1" zoomScale="85" zoomScaleNormal="85" workbookViewId="0">
      <selection activeCell="D5" sqref="D5:F6"/>
    </sheetView>
  </sheetViews>
  <sheetFormatPr defaultRowHeight="13.5" x14ac:dyDescent="0.15"/>
  <cols>
    <col min="1" max="26" width="3.625" style="1" customWidth="1"/>
    <col min="27" max="27" width="9" style="1"/>
    <col min="28" max="29" width="9" style="1" hidden="1" customWidth="1"/>
    <col min="30" max="16384" width="9" style="1"/>
  </cols>
  <sheetData>
    <row r="1" spans="1:36" ht="16.7" customHeight="1" x14ac:dyDescent="0.15">
      <c r="A1" s="24" t="s">
        <v>32</v>
      </c>
      <c r="B1" s="24"/>
      <c r="K1" s="224" t="s">
        <v>63</v>
      </c>
      <c r="M1" s="35"/>
    </row>
    <row r="2" spans="1:36" s="26" customFormat="1" ht="14.1" customHeight="1" x14ac:dyDescent="0.15">
      <c r="A2" s="25"/>
      <c r="B2" s="25" t="s">
        <v>33</v>
      </c>
      <c r="K2" s="225" t="s">
        <v>64</v>
      </c>
      <c r="M2" s="36"/>
    </row>
    <row r="3" spans="1:36" s="26" customFormat="1" ht="19.5" customHeight="1" x14ac:dyDescent="0.15">
      <c r="A3" s="25"/>
      <c r="B3" s="25"/>
      <c r="M3" s="34"/>
    </row>
    <row r="4" spans="1:36" ht="24.95" customHeight="1" thickBot="1" x14ac:dyDescent="0.2">
      <c r="A4" s="183" t="s">
        <v>52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</row>
    <row r="5" spans="1:36" ht="15" customHeight="1" x14ac:dyDescent="0.15">
      <c r="A5" s="121" t="s">
        <v>0</v>
      </c>
      <c r="B5" s="122"/>
      <c r="C5" s="123"/>
      <c r="D5" s="142"/>
      <c r="E5" s="142"/>
      <c r="F5" s="142"/>
      <c r="G5" s="76" t="s">
        <v>1</v>
      </c>
      <c r="H5" s="142"/>
      <c r="I5" s="142"/>
      <c r="J5" s="76" t="s">
        <v>2</v>
      </c>
      <c r="K5" s="142"/>
      <c r="L5" s="142"/>
      <c r="M5" s="144" t="s">
        <v>3</v>
      </c>
      <c r="N5" s="127" t="s">
        <v>4</v>
      </c>
      <c r="O5" s="128"/>
      <c r="P5" s="129"/>
      <c r="Q5" s="79"/>
      <c r="R5" s="79"/>
      <c r="S5" s="79"/>
      <c r="T5" s="9" t="s">
        <v>1</v>
      </c>
      <c r="U5" s="79"/>
      <c r="V5" s="79"/>
      <c r="W5" s="9" t="s">
        <v>2</v>
      </c>
      <c r="X5" s="79"/>
      <c r="Y5" s="79"/>
      <c r="Z5" s="10" t="s">
        <v>3</v>
      </c>
    </row>
    <row r="6" spans="1:36" ht="15" customHeight="1" thickBot="1" x14ac:dyDescent="0.2">
      <c r="A6" s="124"/>
      <c r="B6" s="125"/>
      <c r="C6" s="126"/>
      <c r="D6" s="143"/>
      <c r="E6" s="143"/>
      <c r="F6" s="143"/>
      <c r="G6" s="77"/>
      <c r="H6" s="143"/>
      <c r="I6" s="143"/>
      <c r="J6" s="77"/>
      <c r="K6" s="143"/>
      <c r="L6" s="143"/>
      <c r="M6" s="145"/>
      <c r="N6" s="130"/>
      <c r="O6" s="131"/>
      <c r="P6" s="132"/>
      <c r="Q6" s="78"/>
      <c r="R6" s="78"/>
      <c r="S6" s="78"/>
      <c r="T6" s="78"/>
      <c r="U6" s="78"/>
      <c r="V6" s="78"/>
      <c r="W6" s="11" t="s">
        <v>8</v>
      </c>
      <c r="X6" s="78"/>
      <c r="Y6" s="78"/>
      <c r="Z6" s="12" t="s">
        <v>9</v>
      </c>
    </row>
    <row r="7" spans="1:36" ht="15" customHeight="1" x14ac:dyDescent="0.15">
      <c r="A7" s="139" t="s">
        <v>12</v>
      </c>
      <c r="B7" s="140"/>
      <c r="C7" s="140"/>
      <c r="D7" s="140"/>
      <c r="E7" s="141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6" t="s">
        <v>14</v>
      </c>
      <c r="T7" s="86"/>
      <c r="U7" s="86"/>
      <c r="V7" s="84"/>
      <c r="W7" s="84"/>
      <c r="X7" s="84"/>
      <c r="Y7" s="82" t="s">
        <v>15</v>
      </c>
      <c r="Z7" s="13"/>
    </row>
    <row r="8" spans="1:36" ht="15" customHeight="1" thickBot="1" x14ac:dyDescent="0.2">
      <c r="A8" s="136" t="s">
        <v>13</v>
      </c>
      <c r="B8" s="137"/>
      <c r="C8" s="137"/>
      <c r="D8" s="137"/>
      <c r="E8" s="138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7"/>
      <c r="T8" s="87"/>
      <c r="U8" s="87"/>
      <c r="V8" s="85"/>
      <c r="W8" s="85"/>
      <c r="X8" s="85"/>
      <c r="Y8" s="83"/>
      <c r="Z8" s="14"/>
    </row>
    <row r="9" spans="1:36" s="2" customFormat="1" ht="24.95" customHeight="1" thickBot="1" x14ac:dyDescent="0.2">
      <c r="A9" s="146" t="s">
        <v>16</v>
      </c>
      <c r="B9" s="147"/>
      <c r="C9" s="147"/>
      <c r="D9" s="147"/>
      <c r="E9" s="148"/>
      <c r="F9" s="91"/>
      <c r="G9" s="91"/>
      <c r="H9" s="91"/>
      <c r="I9" s="91"/>
      <c r="J9" s="91"/>
      <c r="K9" s="15" t="s">
        <v>17</v>
      </c>
      <c r="L9" s="90"/>
      <c r="M9" s="90"/>
      <c r="N9" s="90"/>
      <c r="O9" s="90"/>
      <c r="P9" s="15" t="s">
        <v>18</v>
      </c>
      <c r="Q9" s="88"/>
      <c r="R9" s="88"/>
      <c r="S9" s="88"/>
      <c r="T9" s="88"/>
      <c r="U9" s="88"/>
      <c r="V9" s="88"/>
      <c r="W9" s="88"/>
      <c r="X9" s="88"/>
      <c r="Y9" s="88"/>
      <c r="Z9" s="89"/>
    </row>
    <row r="10" spans="1:36" x14ac:dyDescent="0.15">
      <c r="A10" s="139" t="s">
        <v>19</v>
      </c>
      <c r="B10" s="140"/>
      <c r="C10" s="140"/>
      <c r="D10" s="92" t="s">
        <v>50</v>
      </c>
      <c r="E10" s="93"/>
      <c r="F10" s="94"/>
      <c r="G10" s="101" t="s">
        <v>47</v>
      </c>
      <c r="H10" s="102"/>
      <c r="I10" s="105" t="s">
        <v>34</v>
      </c>
      <c r="J10" s="107" t="s">
        <v>48</v>
      </c>
      <c r="K10" s="108"/>
      <c r="L10" s="139" t="s">
        <v>20</v>
      </c>
      <c r="M10" s="140"/>
      <c r="N10" s="140"/>
      <c r="O10" s="151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7"/>
    </row>
    <row r="11" spans="1:36" ht="8.1" customHeight="1" x14ac:dyDescent="0.15">
      <c r="A11" s="149"/>
      <c r="B11" s="150"/>
      <c r="C11" s="150"/>
      <c r="D11" s="95"/>
      <c r="E11" s="96"/>
      <c r="F11" s="97"/>
      <c r="G11" s="103"/>
      <c r="H11" s="104"/>
      <c r="I11" s="106"/>
      <c r="J11" s="109"/>
      <c r="K11" s="110"/>
      <c r="L11" s="149"/>
      <c r="M11" s="150"/>
      <c r="N11" s="150"/>
      <c r="O11" s="152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8"/>
    </row>
    <row r="12" spans="1:36" x14ac:dyDescent="0.15">
      <c r="A12" s="149"/>
      <c r="B12" s="150"/>
      <c r="C12" s="150"/>
      <c r="D12" s="95"/>
      <c r="E12" s="96"/>
      <c r="F12" s="97"/>
      <c r="G12" s="111" t="s">
        <v>49</v>
      </c>
      <c r="H12" s="112"/>
      <c r="I12" s="112"/>
      <c r="J12" s="112"/>
      <c r="K12" s="113"/>
      <c r="L12" s="149"/>
      <c r="M12" s="150"/>
      <c r="N12" s="150"/>
      <c r="O12" s="152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8"/>
    </row>
    <row r="13" spans="1:36" ht="9" customHeight="1" thickBot="1" x14ac:dyDescent="0.2">
      <c r="A13" s="149"/>
      <c r="B13" s="150"/>
      <c r="C13" s="150"/>
      <c r="D13" s="98"/>
      <c r="E13" s="99"/>
      <c r="F13" s="100"/>
      <c r="G13" s="114"/>
      <c r="H13" s="115"/>
      <c r="I13" s="115"/>
      <c r="J13" s="115"/>
      <c r="K13" s="116"/>
      <c r="L13" s="136"/>
      <c r="M13" s="137"/>
      <c r="N13" s="137"/>
      <c r="O13" s="153"/>
      <c r="P13" s="23" t="s">
        <v>22</v>
      </c>
      <c r="Q13" s="16"/>
      <c r="R13" s="16"/>
      <c r="S13" s="16"/>
      <c r="T13" s="16"/>
      <c r="U13" s="16"/>
      <c r="V13" s="16"/>
      <c r="W13" s="16"/>
      <c r="X13" s="16"/>
      <c r="Y13" s="16"/>
      <c r="Z13" s="14"/>
    </row>
    <row r="14" spans="1:36" ht="9" customHeight="1" x14ac:dyDescent="0.15">
      <c r="A14" s="149"/>
      <c r="B14" s="150"/>
      <c r="C14" s="150"/>
      <c r="D14" s="95" t="s">
        <v>51</v>
      </c>
      <c r="E14" s="96"/>
      <c r="F14" s="97"/>
      <c r="G14" s="221" t="s">
        <v>21</v>
      </c>
      <c r="H14" s="222"/>
      <c r="I14" s="222"/>
      <c r="J14" s="222"/>
      <c r="K14" s="222"/>
      <c r="L14" s="222"/>
      <c r="M14" s="222"/>
      <c r="N14" s="222"/>
      <c r="O14" s="222"/>
      <c r="P14" s="222"/>
      <c r="Q14" s="223"/>
      <c r="R14" s="184" t="s">
        <v>46</v>
      </c>
      <c r="S14" s="185"/>
      <c r="T14" s="185"/>
      <c r="U14" s="185"/>
      <c r="V14" s="185"/>
      <c r="W14" s="185"/>
      <c r="X14" s="185"/>
      <c r="Y14" s="185"/>
      <c r="Z14" s="186"/>
    </row>
    <row r="15" spans="1:36" x14ac:dyDescent="0.15">
      <c r="A15" s="149"/>
      <c r="B15" s="150"/>
      <c r="C15" s="150"/>
      <c r="D15" s="95"/>
      <c r="E15" s="96"/>
      <c r="F15" s="97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87"/>
      <c r="S15" s="188"/>
      <c r="T15" s="188"/>
      <c r="U15" s="188"/>
      <c r="V15" s="188"/>
      <c r="W15" s="188"/>
      <c r="X15" s="188"/>
      <c r="Y15" s="188"/>
      <c r="Z15" s="189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14.25" thickBot="1" x14ac:dyDescent="0.2">
      <c r="A16" s="136"/>
      <c r="B16" s="137"/>
      <c r="C16" s="137"/>
      <c r="D16" s="117"/>
      <c r="E16" s="118"/>
      <c r="F16" s="119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90"/>
      <c r="S16" s="191"/>
      <c r="T16" s="191"/>
      <c r="U16" s="191"/>
      <c r="V16" s="191"/>
      <c r="W16" s="191"/>
      <c r="X16" s="191"/>
      <c r="Y16" s="191"/>
      <c r="Z16" s="192"/>
    </row>
    <row r="17" spans="1:29" s="3" customFormat="1" ht="24.95" customHeight="1" thickBot="1" x14ac:dyDescent="0.2">
      <c r="A17" s="164" t="s">
        <v>31</v>
      </c>
      <c r="B17" s="120" t="s">
        <v>53</v>
      </c>
      <c r="C17" s="120"/>
      <c r="D17" s="120"/>
      <c r="E17" s="120"/>
      <c r="F17" s="120" t="s">
        <v>23</v>
      </c>
      <c r="G17" s="120"/>
      <c r="H17" s="120"/>
      <c r="I17" s="120"/>
      <c r="J17" s="120" t="s">
        <v>24</v>
      </c>
      <c r="K17" s="120"/>
      <c r="L17" s="120"/>
      <c r="M17" s="120"/>
      <c r="N17" s="120"/>
      <c r="O17" s="120"/>
      <c r="P17" s="120"/>
      <c r="Q17" s="120"/>
      <c r="R17" s="120" t="s">
        <v>25</v>
      </c>
      <c r="S17" s="120"/>
      <c r="T17" s="120"/>
      <c r="U17" s="120" t="s">
        <v>26</v>
      </c>
      <c r="V17" s="120"/>
      <c r="W17" s="120"/>
      <c r="X17" s="120"/>
      <c r="Y17" s="162" t="s">
        <v>58</v>
      </c>
      <c r="Z17" s="163"/>
    </row>
    <row r="18" spans="1:29" ht="24.95" customHeight="1" x14ac:dyDescent="0.15">
      <c r="A18" s="165"/>
      <c r="B18" s="159" t="s">
        <v>54</v>
      </c>
      <c r="C18" s="160"/>
      <c r="D18" s="160"/>
      <c r="E18" s="161"/>
      <c r="F18" s="72"/>
      <c r="G18" s="73"/>
      <c r="H18" s="73"/>
      <c r="I18" s="17" t="s">
        <v>5</v>
      </c>
      <c r="J18" s="133" t="s">
        <v>10</v>
      </c>
      <c r="K18" s="134"/>
      <c r="L18" s="19"/>
      <c r="M18" s="20" t="s">
        <v>28</v>
      </c>
      <c r="N18" s="135" t="s">
        <v>6</v>
      </c>
      <c r="O18" s="135"/>
      <c r="P18" s="19"/>
      <c r="Q18" s="17" t="s">
        <v>11</v>
      </c>
      <c r="R18" s="74"/>
      <c r="S18" s="75"/>
      <c r="T18" s="21" t="s">
        <v>7</v>
      </c>
      <c r="U18" s="74">
        <f>F18*R18</f>
        <v>0</v>
      </c>
      <c r="V18" s="75"/>
      <c r="W18" s="75"/>
      <c r="X18" s="17" t="s">
        <v>5</v>
      </c>
      <c r="Y18" s="70"/>
      <c r="Z18" s="71"/>
      <c r="AB18" s="1">
        <f>((L18*1000)+(P18*5000))-F18</f>
        <v>0</v>
      </c>
      <c r="AC18" s="1" t="str">
        <f>IF(AB18=0,"",1)</f>
        <v/>
      </c>
    </row>
    <row r="19" spans="1:29" ht="24.95" customHeight="1" x14ac:dyDescent="0.15">
      <c r="A19" s="165"/>
      <c r="B19" s="171" t="s">
        <v>55</v>
      </c>
      <c r="C19" s="172"/>
      <c r="D19" s="172"/>
      <c r="E19" s="173"/>
      <c r="F19" s="176"/>
      <c r="G19" s="177"/>
      <c r="H19" s="177"/>
      <c r="I19" s="18" t="s">
        <v>5</v>
      </c>
      <c r="J19" s="178" t="s">
        <v>10</v>
      </c>
      <c r="K19" s="179"/>
      <c r="L19" s="8"/>
      <c r="M19" s="7" t="s">
        <v>28</v>
      </c>
      <c r="N19" s="180" t="s">
        <v>6</v>
      </c>
      <c r="O19" s="180"/>
      <c r="P19" s="8"/>
      <c r="Q19" s="18" t="s">
        <v>11</v>
      </c>
      <c r="R19" s="181"/>
      <c r="S19" s="182"/>
      <c r="T19" s="22" t="s">
        <v>7</v>
      </c>
      <c r="U19" s="181">
        <f>F19*R19</f>
        <v>0</v>
      </c>
      <c r="V19" s="182"/>
      <c r="W19" s="182"/>
      <c r="X19" s="18" t="s">
        <v>5</v>
      </c>
      <c r="Y19" s="174"/>
      <c r="Z19" s="175"/>
      <c r="AB19" s="1">
        <f t="shared" ref="AB19:AB34" si="0">((L19*1000)+(P19*5000))-F19</f>
        <v>0</v>
      </c>
      <c r="AC19" s="1" t="str">
        <f t="shared" ref="AC19:AC34" si="1">IF(AB19=0,"",1)</f>
        <v/>
      </c>
    </row>
    <row r="20" spans="1:29" ht="24.95" customHeight="1" x14ac:dyDescent="0.15">
      <c r="A20" s="165"/>
      <c r="B20" s="171" t="s">
        <v>56</v>
      </c>
      <c r="C20" s="172"/>
      <c r="D20" s="172"/>
      <c r="E20" s="173"/>
      <c r="F20" s="176"/>
      <c r="G20" s="177"/>
      <c r="H20" s="177"/>
      <c r="I20" s="18" t="s">
        <v>5</v>
      </c>
      <c r="J20" s="178" t="s">
        <v>10</v>
      </c>
      <c r="K20" s="179"/>
      <c r="L20" s="8"/>
      <c r="M20" s="7" t="s">
        <v>28</v>
      </c>
      <c r="N20" s="180" t="s">
        <v>6</v>
      </c>
      <c r="O20" s="180"/>
      <c r="P20" s="8"/>
      <c r="Q20" s="18" t="s">
        <v>11</v>
      </c>
      <c r="R20" s="181"/>
      <c r="S20" s="182"/>
      <c r="T20" s="22" t="s">
        <v>7</v>
      </c>
      <c r="U20" s="181">
        <f>F20*R20</f>
        <v>0</v>
      </c>
      <c r="V20" s="182"/>
      <c r="W20" s="182"/>
      <c r="X20" s="18" t="s">
        <v>5</v>
      </c>
      <c r="Y20" s="174"/>
      <c r="Z20" s="175"/>
      <c r="AB20" s="1">
        <f t="shared" si="0"/>
        <v>0</v>
      </c>
      <c r="AC20" s="1" t="str">
        <f t="shared" si="1"/>
        <v/>
      </c>
    </row>
    <row r="21" spans="1:29" ht="24.95" customHeight="1" x14ac:dyDescent="0.15">
      <c r="A21" s="165"/>
      <c r="B21" s="171"/>
      <c r="C21" s="172"/>
      <c r="D21" s="172"/>
      <c r="E21" s="173"/>
      <c r="F21" s="176"/>
      <c r="G21" s="177"/>
      <c r="H21" s="177"/>
      <c r="I21" s="18" t="s">
        <v>5</v>
      </c>
      <c r="J21" s="178" t="s">
        <v>10</v>
      </c>
      <c r="K21" s="179"/>
      <c r="L21" s="8"/>
      <c r="M21" s="7" t="s">
        <v>28</v>
      </c>
      <c r="N21" s="180" t="s">
        <v>6</v>
      </c>
      <c r="O21" s="180"/>
      <c r="P21" s="8"/>
      <c r="Q21" s="18" t="s">
        <v>11</v>
      </c>
      <c r="R21" s="181"/>
      <c r="S21" s="182"/>
      <c r="T21" s="22" t="s">
        <v>7</v>
      </c>
      <c r="U21" s="181">
        <f>F21*R21</f>
        <v>0</v>
      </c>
      <c r="V21" s="182"/>
      <c r="W21" s="182"/>
      <c r="X21" s="18" t="s">
        <v>5</v>
      </c>
      <c r="Y21" s="174"/>
      <c r="Z21" s="175"/>
      <c r="AB21" s="1">
        <f t="shared" si="0"/>
        <v>0</v>
      </c>
      <c r="AC21" s="1" t="str">
        <f t="shared" si="1"/>
        <v/>
      </c>
    </row>
    <row r="22" spans="1:29" ht="24.95" customHeight="1" x14ac:dyDescent="0.15">
      <c r="A22" s="165"/>
      <c r="B22" s="171"/>
      <c r="C22" s="172"/>
      <c r="D22" s="172"/>
      <c r="E22" s="173"/>
      <c r="F22" s="176"/>
      <c r="G22" s="177"/>
      <c r="H22" s="177"/>
      <c r="I22" s="18" t="s">
        <v>5</v>
      </c>
      <c r="J22" s="178" t="s">
        <v>10</v>
      </c>
      <c r="K22" s="179"/>
      <c r="L22" s="8"/>
      <c r="M22" s="7" t="s">
        <v>28</v>
      </c>
      <c r="N22" s="180" t="s">
        <v>6</v>
      </c>
      <c r="O22" s="180"/>
      <c r="P22" s="8"/>
      <c r="Q22" s="18" t="s">
        <v>11</v>
      </c>
      <c r="R22" s="181"/>
      <c r="S22" s="182"/>
      <c r="T22" s="22" t="s">
        <v>7</v>
      </c>
      <c r="U22" s="181">
        <f t="shared" ref="U22:U34" si="2">F22*R22</f>
        <v>0</v>
      </c>
      <c r="V22" s="182"/>
      <c r="W22" s="182"/>
      <c r="X22" s="18" t="s">
        <v>5</v>
      </c>
      <c r="Y22" s="174"/>
      <c r="Z22" s="175"/>
      <c r="AB22" s="1">
        <f t="shared" si="0"/>
        <v>0</v>
      </c>
      <c r="AC22" s="1" t="str">
        <f t="shared" si="1"/>
        <v/>
      </c>
    </row>
    <row r="23" spans="1:29" ht="24.95" customHeight="1" x14ac:dyDescent="0.15">
      <c r="A23" s="165"/>
      <c r="B23" s="171"/>
      <c r="C23" s="172"/>
      <c r="D23" s="172"/>
      <c r="E23" s="173"/>
      <c r="F23" s="176"/>
      <c r="G23" s="177"/>
      <c r="H23" s="177"/>
      <c r="I23" s="18" t="s">
        <v>5</v>
      </c>
      <c r="J23" s="178" t="s">
        <v>10</v>
      </c>
      <c r="K23" s="179"/>
      <c r="L23" s="8"/>
      <c r="M23" s="7" t="s">
        <v>28</v>
      </c>
      <c r="N23" s="180" t="s">
        <v>6</v>
      </c>
      <c r="O23" s="180"/>
      <c r="P23" s="8"/>
      <c r="Q23" s="18" t="s">
        <v>11</v>
      </c>
      <c r="R23" s="181"/>
      <c r="S23" s="182"/>
      <c r="T23" s="22" t="s">
        <v>7</v>
      </c>
      <c r="U23" s="181">
        <f t="shared" si="2"/>
        <v>0</v>
      </c>
      <c r="V23" s="182"/>
      <c r="W23" s="182"/>
      <c r="X23" s="18" t="s">
        <v>5</v>
      </c>
      <c r="Y23" s="174"/>
      <c r="Z23" s="175"/>
      <c r="AB23" s="1">
        <f t="shared" si="0"/>
        <v>0</v>
      </c>
      <c r="AC23" s="1" t="str">
        <f t="shared" si="1"/>
        <v/>
      </c>
    </row>
    <row r="24" spans="1:29" ht="24.95" customHeight="1" x14ac:dyDescent="0.15">
      <c r="A24" s="165"/>
      <c r="B24" s="171"/>
      <c r="C24" s="172"/>
      <c r="D24" s="172"/>
      <c r="E24" s="173"/>
      <c r="F24" s="176"/>
      <c r="G24" s="177"/>
      <c r="H24" s="177"/>
      <c r="I24" s="18" t="s">
        <v>5</v>
      </c>
      <c r="J24" s="178" t="s">
        <v>10</v>
      </c>
      <c r="K24" s="179"/>
      <c r="L24" s="8"/>
      <c r="M24" s="7" t="s">
        <v>28</v>
      </c>
      <c r="N24" s="180" t="s">
        <v>6</v>
      </c>
      <c r="O24" s="180"/>
      <c r="P24" s="8"/>
      <c r="Q24" s="18" t="s">
        <v>11</v>
      </c>
      <c r="R24" s="181"/>
      <c r="S24" s="182"/>
      <c r="T24" s="22" t="s">
        <v>7</v>
      </c>
      <c r="U24" s="181">
        <f t="shared" si="2"/>
        <v>0</v>
      </c>
      <c r="V24" s="182"/>
      <c r="W24" s="182"/>
      <c r="X24" s="18" t="s">
        <v>5</v>
      </c>
      <c r="Y24" s="174"/>
      <c r="Z24" s="175"/>
      <c r="AB24" s="1">
        <f t="shared" si="0"/>
        <v>0</v>
      </c>
      <c r="AC24" s="1" t="str">
        <f t="shared" si="1"/>
        <v/>
      </c>
    </row>
    <row r="25" spans="1:29" ht="24.95" customHeight="1" x14ac:dyDescent="0.15">
      <c r="A25" s="165"/>
      <c r="B25" s="171"/>
      <c r="C25" s="172"/>
      <c r="D25" s="172"/>
      <c r="E25" s="173"/>
      <c r="F25" s="176"/>
      <c r="G25" s="177"/>
      <c r="H25" s="177"/>
      <c r="I25" s="18" t="s">
        <v>5</v>
      </c>
      <c r="J25" s="178" t="s">
        <v>10</v>
      </c>
      <c r="K25" s="179"/>
      <c r="L25" s="8"/>
      <c r="M25" s="7" t="s">
        <v>28</v>
      </c>
      <c r="N25" s="180" t="s">
        <v>6</v>
      </c>
      <c r="O25" s="180"/>
      <c r="P25" s="8"/>
      <c r="Q25" s="18" t="s">
        <v>11</v>
      </c>
      <c r="R25" s="181"/>
      <c r="S25" s="182"/>
      <c r="T25" s="22" t="s">
        <v>7</v>
      </c>
      <c r="U25" s="181">
        <f t="shared" si="2"/>
        <v>0</v>
      </c>
      <c r="V25" s="182"/>
      <c r="W25" s="182"/>
      <c r="X25" s="18" t="s">
        <v>5</v>
      </c>
      <c r="Y25" s="174"/>
      <c r="Z25" s="175"/>
      <c r="AB25" s="1">
        <f t="shared" si="0"/>
        <v>0</v>
      </c>
      <c r="AC25" s="1" t="str">
        <f t="shared" si="1"/>
        <v/>
      </c>
    </row>
    <row r="26" spans="1:29" ht="24.95" customHeight="1" x14ac:dyDescent="0.15">
      <c r="A26" s="165"/>
      <c r="B26" s="171"/>
      <c r="C26" s="172"/>
      <c r="D26" s="172"/>
      <c r="E26" s="173"/>
      <c r="F26" s="176"/>
      <c r="G26" s="177"/>
      <c r="H26" s="177"/>
      <c r="I26" s="18" t="s">
        <v>5</v>
      </c>
      <c r="J26" s="178" t="s">
        <v>10</v>
      </c>
      <c r="K26" s="179"/>
      <c r="L26" s="8"/>
      <c r="M26" s="7" t="s">
        <v>28</v>
      </c>
      <c r="N26" s="180" t="s">
        <v>6</v>
      </c>
      <c r="O26" s="180"/>
      <c r="P26" s="8"/>
      <c r="Q26" s="18" t="s">
        <v>11</v>
      </c>
      <c r="R26" s="181"/>
      <c r="S26" s="182"/>
      <c r="T26" s="22" t="s">
        <v>7</v>
      </c>
      <c r="U26" s="181">
        <f t="shared" si="2"/>
        <v>0</v>
      </c>
      <c r="V26" s="182"/>
      <c r="W26" s="182"/>
      <c r="X26" s="18" t="s">
        <v>5</v>
      </c>
      <c r="Y26" s="174"/>
      <c r="Z26" s="175"/>
      <c r="AB26" s="1">
        <f t="shared" si="0"/>
        <v>0</v>
      </c>
      <c r="AC26" s="1" t="str">
        <f t="shared" si="1"/>
        <v/>
      </c>
    </row>
    <row r="27" spans="1:29" ht="24.95" customHeight="1" x14ac:dyDescent="0.15">
      <c r="A27" s="165"/>
      <c r="B27" s="171"/>
      <c r="C27" s="172"/>
      <c r="D27" s="172"/>
      <c r="E27" s="173"/>
      <c r="F27" s="176"/>
      <c r="G27" s="177"/>
      <c r="H27" s="177"/>
      <c r="I27" s="18" t="s">
        <v>5</v>
      </c>
      <c r="J27" s="178" t="s">
        <v>10</v>
      </c>
      <c r="K27" s="179"/>
      <c r="L27" s="8"/>
      <c r="M27" s="7" t="s">
        <v>28</v>
      </c>
      <c r="N27" s="180" t="s">
        <v>6</v>
      </c>
      <c r="O27" s="180"/>
      <c r="P27" s="8"/>
      <c r="Q27" s="18" t="s">
        <v>11</v>
      </c>
      <c r="R27" s="181"/>
      <c r="S27" s="182"/>
      <c r="T27" s="22" t="s">
        <v>7</v>
      </c>
      <c r="U27" s="181">
        <f t="shared" si="2"/>
        <v>0</v>
      </c>
      <c r="V27" s="182"/>
      <c r="W27" s="182"/>
      <c r="X27" s="18" t="s">
        <v>5</v>
      </c>
      <c r="Y27" s="174"/>
      <c r="Z27" s="175"/>
      <c r="AB27" s="1">
        <f t="shared" si="0"/>
        <v>0</v>
      </c>
      <c r="AC27" s="1" t="str">
        <f t="shared" si="1"/>
        <v/>
      </c>
    </row>
    <row r="28" spans="1:29" ht="24.95" customHeight="1" x14ac:dyDescent="0.15">
      <c r="A28" s="165"/>
      <c r="B28" s="171"/>
      <c r="C28" s="172"/>
      <c r="D28" s="172"/>
      <c r="E28" s="173"/>
      <c r="F28" s="176"/>
      <c r="G28" s="177"/>
      <c r="H28" s="177"/>
      <c r="I28" s="18" t="s">
        <v>5</v>
      </c>
      <c r="J28" s="178" t="s">
        <v>10</v>
      </c>
      <c r="K28" s="179"/>
      <c r="L28" s="8"/>
      <c r="M28" s="7" t="s">
        <v>28</v>
      </c>
      <c r="N28" s="180" t="s">
        <v>6</v>
      </c>
      <c r="O28" s="180"/>
      <c r="P28" s="8"/>
      <c r="Q28" s="18" t="s">
        <v>11</v>
      </c>
      <c r="R28" s="181"/>
      <c r="S28" s="182"/>
      <c r="T28" s="22" t="s">
        <v>7</v>
      </c>
      <c r="U28" s="181">
        <f t="shared" si="2"/>
        <v>0</v>
      </c>
      <c r="V28" s="182"/>
      <c r="W28" s="182"/>
      <c r="X28" s="18" t="s">
        <v>5</v>
      </c>
      <c r="Y28" s="174"/>
      <c r="Z28" s="175"/>
      <c r="AB28" s="1">
        <f t="shared" si="0"/>
        <v>0</v>
      </c>
      <c r="AC28" s="1" t="str">
        <f t="shared" si="1"/>
        <v/>
      </c>
    </row>
    <row r="29" spans="1:29" ht="24.95" customHeight="1" x14ac:dyDescent="0.15">
      <c r="A29" s="165"/>
      <c r="B29" s="171"/>
      <c r="C29" s="172"/>
      <c r="D29" s="172"/>
      <c r="E29" s="173"/>
      <c r="F29" s="176"/>
      <c r="G29" s="177"/>
      <c r="H29" s="177"/>
      <c r="I29" s="18" t="s">
        <v>5</v>
      </c>
      <c r="J29" s="178" t="s">
        <v>10</v>
      </c>
      <c r="K29" s="179"/>
      <c r="L29" s="8"/>
      <c r="M29" s="7" t="s">
        <v>28</v>
      </c>
      <c r="N29" s="180" t="s">
        <v>6</v>
      </c>
      <c r="O29" s="180"/>
      <c r="P29" s="8"/>
      <c r="Q29" s="18" t="s">
        <v>11</v>
      </c>
      <c r="R29" s="181"/>
      <c r="S29" s="182"/>
      <c r="T29" s="22" t="s">
        <v>7</v>
      </c>
      <c r="U29" s="181">
        <f t="shared" si="2"/>
        <v>0</v>
      </c>
      <c r="V29" s="182"/>
      <c r="W29" s="182"/>
      <c r="X29" s="18" t="s">
        <v>5</v>
      </c>
      <c r="Y29" s="174"/>
      <c r="Z29" s="175"/>
      <c r="AB29" s="1">
        <f t="shared" si="0"/>
        <v>0</v>
      </c>
      <c r="AC29" s="1" t="str">
        <f t="shared" si="1"/>
        <v/>
      </c>
    </row>
    <row r="30" spans="1:29" ht="24.95" customHeight="1" x14ac:dyDescent="0.15">
      <c r="A30" s="165"/>
      <c r="B30" s="171"/>
      <c r="C30" s="172"/>
      <c r="D30" s="172"/>
      <c r="E30" s="173"/>
      <c r="F30" s="176"/>
      <c r="G30" s="177"/>
      <c r="H30" s="177"/>
      <c r="I30" s="18" t="s">
        <v>5</v>
      </c>
      <c r="J30" s="178" t="s">
        <v>10</v>
      </c>
      <c r="K30" s="179"/>
      <c r="L30" s="8"/>
      <c r="M30" s="7" t="s">
        <v>28</v>
      </c>
      <c r="N30" s="180" t="s">
        <v>6</v>
      </c>
      <c r="O30" s="180"/>
      <c r="P30" s="8"/>
      <c r="Q30" s="18" t="s">
        <v>11</v>
      </c>
      <c r="R30" s="181"/>
      <c r="S30" s="182"/>
      <c r="T30" s="22" t="s">
        <v>7</v>
      </c>
      <c r="U30" s="181">
        <f t="shared" si="2"/>
        <v>0</v>
      </c>
      <c r="V30" s="182"/>
      <c r="W30" s="182"/>
      <c r="X30" s="18" t="s">
        <v>5</v>
      </c>
      <c r="Y30" s="174"/>
      <c r="Z30" s="175"/>
      <c r="AB30" s="1">
        <f t="shared" si="0"/>
        <v>0</v>
      </c>
      <c r="AC30" s="1" t="str">
        <f t="shared" si="1"/>
        <v/>
      </c>
    </row>
    <row r="31" spans="1:29" ht="24.95" customHeight="1" x14ac:dyDescent="0.15">
      <c r="A31" s="165"/>
      <c r="B31" s="171"/>
      <c r="C31" s="172"/>
      <c r="D31" s="172"/>
      <c r="E31" s="173"/>
      <c r="F31" s="176"/>
      <c r="G31" s="177"/>
      <c r="H31" s="177"/>
      <c r="I31" s="18" t="s">
        <v>5</v>
      </c>
      <c r="J31" s="178" t="s">
        <v>10</v>
      </c>
      <c r="K31" s="179"/>
      <c r="L31" s="8"/>
      <c r="M31" s="7" t="s">
        <v>28</v>
      </c>
      <c r="N31" s="180" t="s">
        <v>6</v>
      </c>
      <c r="O31" s="180"/>
      <c r="P31" s="8"/>
      <c r="Q31" s="18" t="s">
        <v>11</v>
      </c>
      <c r="R31" s="181"/>
      <c r="S31" s="182"/>
      <c r="T31" s="22" t="s">
        <v>7</v>
      </c>
      <c r="U31" s="181">
        <f t="shared" si="2"/>
        <v>0</v>
      </c>
      <c r="V31" s="182"/>
      <c r="W31" s="182"/>
      <c r="X31" s="18" t="s">
        <v>5</v>
      </c>
      <c r="Y31" s="174"/>
      <c r="Z31" s="175"/>
      <c r="AB31" s="1">
        <f t="shared" si="0"/>
        <v>0</v>
      </c>
      <c r="AC31" s="1" t="str">
        <f t="shared" si="1"/>
        <v/>
      </c>
    </row>
    <row r="32" spans="1:29" ht="24.95" customHeight="1" x14ac:dyDescent="0.15">
      <c r="A32" s="165"/>
      <c r="B32" s="171"/>
      <c r="C32" s="172"/>
      <c r="D32" s="172"/>
      <c r="E32" s="173"/>
      <c r="F32" s="176"/>
      <c r="G32" s="177"/>
      <c r="H32" s="177"/>
      <c r="I32" s="18" t="s">
        <v>5</v>
      </c>
      <c r="J32" s="178" t="s">
        <v>10</v>
      </c>
      <c r="K32" s="179"/>
      <c r="L32" s="8"/>
      <c r="M32" s="7" t="s">
        <v>28</v>
      </c>
      <c r="N32" s="180" t="s">
        <v>6</v>
      </c>
      <c r="O32" s="180"/>
      <c r="P32" s="8"/>
      <c r="Q32" s="18" t="s">
        <v>11</v>
      </c>
      <c r="R32" s="181"/>
      <c r="S32" s="182"/>
      <c r="T32" s="22" t="s">
        <v>7</v>
      </c>
      <c r="U32" s="181">
        <f t="shared" si="2"/>
        <v>0</v>
      </c>
      <c r="V32" s="182"/>
      <c r="W32" s="182"/>
      <c r="X32" s="18" t="s">
        <v>5</v>
      </c>
      <c r="Y32" s="174"/>
      <c r="Z32" s="175"/>
      <c r="AB32" s="1">
        <f t="shared" si="0"/>
        <v>0</v>
      </c>
      <c r="AC32" s="1" t="str">
        <f t="shared" si="1"/>
        <v/>
      </c>
    </row>
    <row r="33" spans="1:29" ht="24.95" customHeight="1" x14ac:dyDescent="0.15">
      <c r="A33" s="165"/>
      <c r="B33" s="171"/>
      <c r="C33" s="172"/>
      <c r="D33" s="172"/>
      <c r="E33" s="173"/>
      <c r="F33" s="176"/>
      <c r="G33" s="177"/>
      <c r="H33" s="177"/>
      <c r="I33" s="18" t="s">
        <v>5</v>
      </c>
      <c r="J33" s="178" t="s">
        <v>10</v>
      </c>
      <c r="K33" s="179"/>
      <c r="L33" s="8"/>
      <c r="M33" s="7" t="s">
        <v>28</v>
      </c>
      <c r="N33" s="180" t="s">
        <v>6</v>
      </c>
      <c r="O33" s="180"/>
      <c r="P33" s="8"/>
      <c r="Q33" s="18" t="s">
        <v>11</v>
      </c>
      <c r="R33" s="181"/>
      <c r="S33" s="182"/>
      <c r="T33" s="22" t="s">
        <v>7</v>
      </c>
      <c r="U33" s="181">
        <f t="shared" si="2"/>
        <v>0</v>
      </c>
      <c r="V33" s="182"/>
      <c r="W33" s="182"/>
      <c r="X33" s="18" t="s">
        <v>5</v>
      </c>
      <c r="Y33" s="174"/>
      <c r="Z33" s="175"/>
      <c r="AB33" s="1">
        <f t="shared" si="0"/>
        <v>0</v>
      </c>
      <c r="AC33" s="1" t="str">
        <f t="shared" si="1"/>
        <v/>
      </c>
    </row>
    <row r="34" spans="1:29" ht="24.95" customHeight="1" thickBot="1" x14ac:dyDescent="0.2">
      <c r="A34" s="165"/>
      <c r="B34" s="207"/>
      <c r="C34" s="208"/>
      <c r="D34" s="208"/>
      <c r="E34" s="209"/>
      <c r="F34" s="215"/>
      <c r="G34" s="216"/>
      <c r="H34" s="216"/>
      <c r="I34" s="43" t="s">
        <v>5</v>
      </c>
      <c r="J34" s="210" t="s">
        <v>10</v>
      </c>
      <c r="K34" s="211"/>
      <c r="L34" s="44"/>
      <c r="M34" s="45" t="s">
        <v>28</v>
      </c>
      <c r="N34" s="212" t="s">
        <v>6</v>
      </c>
      <c r="O34" s="212"/>
      <c r="P34" s="44"/>
      <c r="Q34" s="43" t="s">
        <v>11</v>
      </c>
      <c r="R34" s="213"/>
      <c r="S34" s="214"/>
      <c r="T34" s="46" t="s">
        <v>7</v>
      </c>
      <c r="U34" s="213">
        <f t="shared" si="2"/>
        <v>0</v>
      </c>
      <c r="V34" s="214"/>
      <c r="W34" s="214"/>
      <c r="X34" s="43" t="s">
        <v>5</v>
      </c>
      <c r="Y34" s="174"/>
      <c r="Z34" s="175"/>
      <c r="AB34" s="1">
        <f t="shared" si="0"/>
        <v>0</v>
      </c>
      <c r="AC34" s="1" t="str">
        <f t="shared" si="1"/>
        <v/>
      </c>
    </row>
    <row r="35" spans="1:29" ht="24.95" customHeight="1" thickBot="1" x14ac:dyDescent="0.2">
      <c r="A35" s="166"/>
      <c r="B35" s="219" t="s">
        <v>61</v>
      </c>
      <c r="C35" s="220"/>
      <c r="D35" s="220"/>
      <c r="E35" s="220"/>
      <c r="F35" s="220"/>
      <c r="G35" s="217"/>
      <c r="H35" s="217"/>
      <c r="I35" s="51" t="s">
        <v>59</v>
      </c>
      <c r="J35" s="220" t="s">
        <v>60</v>
      </c>
      <c r="K35" s="220"/>
      <c r="L35" s="220"/>
      <c r="M35" s="220"/>
      <c r="N35" s="220"/>
      <c r="O35" s="218"/>
      <c r="P35" s="218"/>
      <c r="Q35" s="52" t="s">
        <v>59</v>
      </c>
      <c r="R35" s="48"/>
      <c r="S35" s="49"/>
      <c r="T35" s="50"/>
      <c r="U35" s="205">
        <f>(G35*20)+(O35*10)</f>
        <v>0</v>
      </c>
      <c r="V35" s="206"/>
      <c r="W35" s="206"/>
      <c r="X35" s="47" t="s">
        <v>62</v>
      </c>
      <c r="Y35" s="41"/>
      <c r="Z35" s="42"/>
    </row>
    <row r="36" spans="1:29" s="3" customFormat="1" ht="12.6" customHeight="1" x14ac:dyDescent="0.15">
      <c r="A36" s="165"/>
      <c r="B36" s="58" t="s">
        <v>27</v>
      </c>
      <c r="C36" s="59"/>
      <c r="D36" s="59"/>
      <c r="E36" s="59"/>
      <c r="F36" s="59"/>
      <c r="G36" s="59"/>
      <c r="H36" s="59"/>
      <c r="I36" s="59"/>
      <c r="J36" s="59"/>
      <c r="K36" s="60" t="s">
        <v>57</v>
      </c>
      <c r="L36" s="61"/>
      <c r="M36" s="61"/>
      <c r="N36" s="61"/>
      <c r="O36" s="61"/>
      <c r="P36" s="61"/>
      <c r="Q36" s="62"/>
      <c r="R36" s="195">
        <f>SUM(R18:S34)</f>
        <v>0</v>
      </c>
      <c r="S36" s="196"/>
      <c r="T36" s="193" t="s">
        <v>7</v>
      </c>
      <c r="U36" s="199">
        <f>SUM(U18:W35)</f>
        <v>0</v>
      </c>
      <c r="V36" s="200"/>
      <c r="W36" s="200"/>
      <c r="X36" s="203" t="s">
        <v>5</v>
      </c>
      <c r="Y36" s="168"/>
      <c r="Z36" s="169"/>
    </row>
    <row r="37" spans="1:29" s="3" customFormat="1" ht="12.6" customHeight="1" thickBot="1" x14ac:dyDescent="0.2">
      <c r="A37" s="167"/>
      <c r="B37" s="38" t="s">
        <v>30</v>
      </c>
      <c r="C37" s="39"/>
      <c r="D37" s="39"/>
      <c r="E37" s="40">
        <f>IF(L18&gt;0,L18*$R$18,0)+IF(L19&gt;0,L19*$R$19,0)+IF(L20&gt;0,L20*$R$20,0)+IF(L21&gt;0,L21*$R$21,0)+IF(L22&gt;0,L22*$R$22,0)+IF(L23&gt;0,L23*$R$23,0)+IF(L24&gt;0,L24*$R$24,0)+IF(L25&gt;0,L25*$R$25,0)+IF(L26&gt;0,L26*$R$26,0)+IF(L27&gt;0,L27*$R$27,0)+IF(L28&gt;0,L28*$R$28,0)+IF(L29&gt;0,L29*$R$29,0)+IF(L30&gt;0,L30*$R$30,0)+IF(L31&gt;0,L31*$R$31,0)+IF(L32&gt;0,L32*$R$32,0)+IF(L33&gt;0,L33*$R$33,0)+IF(L34&gt;0,L34*$R$34,0)</f>
        <v>0</v>
      </c>
      <c r="F37" s="39" t="s">
        <v>28</v>
      </c>
      <c r="G37" s="39" t="s">
        <v>6</v>
      </c>
      <c r="H37" s="39"/>
      <c r="I37" s="40">
        <f>IF(P18&gt;0,P18*$R$18,0)+IF(P19&gt;0,P19*$R$19,0)+IF(P20&gt;0,P20*$R$20,0)+IF(P21&gt;0,P21*$R$21,0)+IF(P22&gt;0,P22*$R$22,0)+IF(P23&gt;0,P23*$R$23,0)+IF(P24&gt;0,P24*$R$24,0)+IF(P25&gt;0,P25*$R$25,0)+IF(P26&gt;0,P26*$R$26,0)+IF(P27&gt;0,P27*$R$27,0)+IF(P28&gt;0,P28*$R$28,0)+IF(P29&gt;0,P29*$R$29,0)+IF(P30&gt;0,P30*$R$30,0)+IF(P31&gt;0,P31*$R$31,0)+IF(P32&gt;0,P32*$R$32,0)+IF(P33&gt;0,P33*$R$33,0)+IF(P34&gt;0,P34*$R$34,0)</f>
        <v>0</v>
      </c>
      <c r="J37" s="39" t="s">
        <v>29</v>
      </c>
      <c r="K37" s="63"/>
      <c r="L37" s="64"/>
      <c r="M37" s="64"/>
      <c r="N37" s="64"/>
      <c r="O37" s="64"/>
      <c r="P37" s="64"/>
      <c r="Q37" s="65"/>
      <c r="R37" s="197"/>
      <c r="S37" s="198"/>
      <c r="T37" s="194"/>
      <c r="U37" s="201"/>
      <c r="V37" s="202"/>
      <c r="W37" s="202"/>
      <c r="X37" s="204"/>
      <c r="Y37" s="170"/>
      <c r="Z37" s="145"/>
    </row>
    <row r="38" spans="1:29" s="3" customFormat="1" ht="12.95" customHeight="1" x14ac:dyDescent="0.15">
      <c r="A38" s="2" t="s">
        <v>35</v>
      </c>
    </row>
    <row r="39" spans="1:29" s="3" customFormat="1" ht="12.95" customHeight="1" x14ac:dyDescent="0.15">
      <c r="A39" s="37" t="s">
        <v>36</v>
      </c>
    </row>
    <row r="40" spans="1:29" s="3" customFormat="1" ht="9.9499999999999993" customHeight="1" x14ac:dyDescent="0.15">
      <c r="A40" s="37"/>
    </row>
    <row r="41" spans="1:29" s="3" customFormat="1" ht="11.25" x14ac:dyDescent="0.15">
      <c r="F41" s="3" t="s">
        <v>37</v>
      </c>
    </row>
    <row r="42" spans="1:29" s="3" customFormat="1" ht="11.25" x14ac:dyDescent="0.15">
      <c r="F42" s="55" t="s">
        <v>45</v>
      </c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 t="s">
        <v>42</v>
      </c>
      <c r="V42" s="55"/>
      <c r="W42" s="55" t="s">
        <v>43</v>
      </c>
      <c r="X42" s="55"/>
      <c r="Y42" s="55" t="s">
        <v>44</v>
      </c>
      <c r="Z42" s="55"/>
    </row>
    <row r="43" spans="1:29" s="3" customFormat="1" ht="8.1" customHeight="1" x14ac:dyDescent="0.15">
      <c r="F43" s="27" t="s">
        <v>38</v>
      </c>
      <c r="G43" s="4"/>
      <c r="H43" s="4"/>
      <c r="I43" s="4"/>
      <c r="J43" s="56" t="s">
        <v>40</v>
      </c>
      <c r="K43" s="53"/>
      <c r="L43" s="68"/>
      <c r="M43" s="53"/>
      <c r="N43" s="53"/>
      <c r="O43" s="53"/>
      <c r="P43" s="53" t="s">
        <v>40</v>
      </c>
      <c r="Q43" s="53"/>
      <c r="R43" s="53"/>
      <c r="S43" s="53"/>
      <c r="T43" s="53"/>
      <c r="U43" s="55"/>
      <c r="V43" s="55"/>
      <c r="W43" s="55"/>
      <c r="X43" s="55"/>
      <c r="Y43" s="55"/>
      <c r="Z43" s="55"/>
    </row>
    <row r="44" spans="1:29" s="3" customFormat="1" ht="8.1" customHeight="1" x14ac:dyDescent="0.15">
      <c r="F44" s="28"/>
      <c r="G44" s="6"/>
      <c r="H44" s="6"/>
      <c r="I44" s="6"/>
      <c r="J44" s="57"/>
      <c r="K44" s="54"/>
      <c r="L44" s="69"/>
      <c r="M44" s="54"/>
      <c r="N44" s="54"/>
      <c r="O44" s="54"/>
      <c r="P44" s="54"/>
      <c r="Q44" s="54"/>
      <c r="R44" s="54"/>
      <c r="S44" s="54"/>
      <c r="T44" s="54"/>
      <c r="U44" s="55"/>
      <c r="V44" s="55"/>
      <c r="W44" s="55"/>
      <c r="X44" s="55"/>
      <c r="Y44" s="55"/>
      <c r="Z44" s="55"/>
    </row>
    <row r="45" spans="1:29" s="3" customFormat="1" ht="15.95" customHeight="1" x14ac:dyDescent="0.15">
      <c r="F45" s="29"/>
      <c r="G45" s="30"/>
      <c r="H45" s="30"/>
      <c r="I45" s="30"/>
      <c r="J45" s="31" t="s">
        <v>41</v>
      </c>
      <c r="K45" s="30"/>
      <c r="L45" s="67"/>
      <c r="M45" s="66"/>
      <c r="N45" s="66"/>
      <c r="O45" s="66"/>
      <c r="P45" s="32" t="s">
        <v>41</v>
      </c>
      <c r="Q45" s="66"/>
      <c r="R45" s="66"/>
      <c r="S45" s="66"/>
      <c r="T45" s="66"/>
      <c r="U45" s="55"/>
      <c r="V45" s="55"/>
      <c r="W45" s="55"/>
      <c r="X45" s="55"/>
      <c r="Y45" s="55"/>
      <c r="Z45" s="55"/>
    </row>
    <row r="46" spans="1:29" s="3" customFormat="1" ht="8.1" customHeight="1" x14ac:dyDescent="0.15">
      <c r="F46" s="27" t="s">
        <v>39</v>
      </c>
      <c r="G46" s="4"/>
      <c r="H46" s="4"/>
      <c r="I46" s="4"/>
      <c r="J46" s="56" t="s">
        <v>40</v>
      </c>
      <c r="K46" s="53"/>
      <c r="L46" s="68"/>
      <c r="M46" s="53"/>
      <c r="N46" s="53"/>
      <c r="O46" s="53"/>
      <c r="P46" s="53" t="s">
        <v>40</v>
      </c>
      <c r="Q46" s="53"/>
      <c r="R46" s="53"/>
      <c r="S46" s="53"/>
      <c r="T46" s="53"/>
      <c r="U46" s="55"/>
      <c r="V46" s="55"/>
      <c r="W46" s="55"/>
      <c r="X46" s="55"/>
      <c r="Y46" s="55"/>
      <c r="Z46" s="55"/>
    </row>
    <row r="47" spans="1:29" s="3" customFormat="1" ht="8.1" customHeight="1" x14ac:dyDescent="0.15">
      <c r="F47" s="5"/>
      <c r="G47" s="6"/>
      <c r="H47" s="6"/>
      <c r="I47" s="6"/>
      <c r="J47" s="57"/>
      <c r="K47" s="54"/>
      <c r="L47" s="69"/>
      <c r="M47" s="54"/>
      <c r="N47" s="54"/>
      <c r="O47" s="54"/>
      <c r="P47" s="54"/>
      <c r="Q47" s="54"/>
      <c r="R47" s="54"/>
      <c r="S47" s="54"/>
      <c r="T47" s="54"/>
      <c r="U47" s="55"/>
      <c r="V47" s="55"/>
      <c r="W47" s="55"/>
      <c r="X47" s="55"/>
      <c r="Y47" s="55"/>
      <c r="Z47" s="55"/>
    </row>
    <row r="48" spans="1:29" s="3" customFormat="1" ht="15.95" customHeight="1" x14ac:dyDescent="0.15">
      <c r="F48" s="33"/>
      <c r="G48" s="30"/>
      <c r="H48" s="30"/>
      <c r="I48" s="30"/>
      <c r="J48" s="31" t="s">
        <v>41</v>
      </c>
      <c r="K48" s="30"/>
      <c r="L48" s="67"/>
      <c r="M48" s="66"/>
      <c r="N48" s="66"/>
      <c r="O48" s="66"/>
      <c r="P48" s="32" t="s">
        <v>41</v>
      </c>
      <c r="Q48" s="66"/>
      <c r="R48" s="66"/>
      <c r="S48" s="66"/>
      <c r="T48" s="66"/>
      <c r="U48" s="55"/>
      <c r="V48" s="55"/>
      <c r="W48" s="55"/>
      <c r="X48" s="55"/>
      <c r="Y48" s="55"/>
      <c r="Z48" s="55"/>
    </row>
    <row r="49" s="3" customFormat="1" ht="11.25" x14ac:dyDescent="0.15"/>
    <row r="50" s="3" customFormat="1" ht="11.25" x14ac:dyDescent="0.15"/>
    <row r="51" s="3" customFormat="1" ht="11.25" x14ac:dyDescent="0.15"/>
    <row r="52" s="3" customFormat="1" ht="11.25" x14ac:dyDescent="0.15"/>
    <row r="53" s="3" customFormat="1" ht="11.25" x14ac:dyDescent="0.15"/>
    <row r="54" s="3" customFormat="1" ht="11.25" x14ac:dyDescent="0.15"/>
    <row r="55" s="3" customFormat="1" ht="11.25" x14ac:dyDescent="0.15"/>
    <row r="56" s="3" customFormat="1" ht="11.25" x14ac:dyDescent="0.15"/>
    <row r="57" s="3" customFormat="1" ht="11.25" x14ac:dyDescent="0.15"/>
    <row r="58" s="3" customFormat="1" ht="11.25" x14ac:dyDescent="0.15"/>
    <row r="59" s="3" customFormat="1" ht="11.25" x14ac:dyDescent="0.15"/>
    <row r="60" s="3" customFormat="1" ht="11.25" x14ac:dyDescent="0.15"/>
    <row r="61" s="3" customFormat="1" ht="11.25" x14ac:dyDescent="0.15"/>
    <row r="62" s="3" customFormat="1" ht="11.25" x14ac:dyDescent="0.15"/>
    <row r="63" s="3" customFormat="1" ht="11.25" x14ac:dyDescent="0.15"/>
    <row r="64" s="3" customFormat="1" ht="11.25" x14ac:dyDescent="0.15"/>
    <row r="65" s="3" customFormat="1" ht="11.25" x14ac:dyDescent="0.15"/>
    <row r="66" s="3" customFormat="1" ht="11.25" x14ac:dyDescent="0.15"/>
    <row r="67" s="3" customFormat="1" ht="11.25" x14ac:dyDescent="0.15"/>
    <row r="68" s="3" customFormat="1" ht="11.25" x14ac:dyDescent="0.15"/>
    <row r="69" s="3" customFormat="1" ht="11.25" x14ac:dyDescent="0.15"/>
    <row r="70" s="3" customFormat="1" ht="11.25" x14ac:dyDescent="0.15"/>
    <row r="71" s="3" customFormat="1" ht="11.25" x14ac:dyDescent="0.15"/>
    <row r="72" s="3" customFormat="1" ht="11.25" x14ac:dyDescent="0.15"/>
    <row r="73" s="3" customFormat="1" ht="11.25" x14ac:dyDescent="0.15"/>
    <row r="74" s="3" customFormat="1" ht="11.25" x14ac:dyDescent="0.15"/>
    <row r="75" s="3" customFormat="1" ht="11.25" x14ac:dyDescent="0.15"/>
    <row r="76" s="3" customFormat="1" ht="11.25" x14ac:dyDescent="0.15"/>
    <row r="77" s="3" customFormat="1" ht="11.25" x14ac:dyDescent="0.15"/>
    <row r="78" s="3" customFormat="1" ht="11.25" x14ac:dyDescent="0.15"/>
    <row r="79" s="3" customFormat="1" ht="11.25" x14ac:dyDescent="0.15"/>
    <row r="80" s="3" customFormat="1" ht="11.25" x14ac:dyDescent="0.15"/>
    <row r="81" s="3" customFormat="1" ht="11.25" x14ac:dyDescent="0.15"/>
    <row r="82" s="3" customFormat="1" ht="11.25" x14ac:dyDescent="0.15"/>
    <row r="83" s="3" customFormat="1" ht="11.25" x14ac:dyDescent="0.15"/>
    <row r="84" s="3" customFormat="1" ht="11.25" x14ac:dyDescent="0.15"/>
    <row r="85" s="3" customFormat="1" ht="11.25" x14ac:dyDescent="0.15"/>
    <row r="86" s="3" customFormat="1" ht="11.25" x14ac:dyDescent="0.15"/>
    <row r="87" s="3" customFormat="1" ht="11.25" x14ac:dyDescent="0.15"/>
    <row r="88" s="3" customFormat="1" ht="11.25" x14ac:dyDescent="0.15"/>
    <row r="89" s="3" customFormat="1" ht="11.25" x14ac:dyDescent="0.15"/>
    <row r="90" s="3" customFormat="1" ht="11.25" x14ac:dyDescent="0.15"/>
    <row r="91" s="3" customFormat="1" ht="11.25" x14ac:dyDescent="0.15"/>
    <row r="92" s="3" customFormat="1" ht="11.25" x14ac:dyDescent="0.15"/>
    <row r="93" s="3" customFormat="1" ht="11.25" x14ac:dyDescent="0.15"/>
    <row r="94" s="3" customFormat="1" ht="11.25" x14ac:dyDescent="0.15"/>
    <row r="95" s="3" customFormat="1" ht="11.25" x14ac:dyDescent="0.15"/>
    <row r="96" s="3" customFormat="1" ht="11.25" x14ac:dyDescent="0.15"/>
    <row r="97" spans="28:36" s="3" customFormat="1" ht="11.25" x14ac:dyDescent="0.15"/>
    <row r="98" spans="28:36" s="3" customFormat="1" ht="11.25" x14ac:dyDescent="0.15"/>
    <row r="99" spans="28:36" s="3" customFormat="1" ht="11.25" x14ac:dyDescent="0.15"/>
    <row r="100" spans="28:36" s="3" customFormat="1" ht="11.25" x14ac:dyDescent="0.15"/>
    <row r="101" spans="28:36" s="3" customFormat="1" ht="11.25" x14ac:dyDescent="0.15"/>
    <row r="102" spans="28:36" s="3" customFormat="1" ht="11.25" x14ac:dyDescent="0.15"/>
    <row r="103" spans="28:36" s="3" customFormat="1" ht="11.25" x14ac:dyDescent="0.15"/>
    <row r="104" spans="28:36" s="3" customFormat="1" ht="11.25" x14ac:dyDescent="0.15"/>
    <row r="105" spans="28:36" s="3" customFormat="1" ht="11.25" x14ac:dyDescent="0.15"/>
    <row r="106" spans="28:36" s="3" customFormat="1" ht="11.25" x14ac:dyDescent="0.15"/>
    <row r="107" spans="28:36" s="3" customFormat="1" ht="11.25" x14ac:dyDescent="0.15"/>
    <row r="108" spans="28:36" s="3" customFormat="1" ht="11.25" x14ac:dyDescent="0.15"/>
    <row r="109" spans="28:36" s="3" customFormat="1" ht="11.25" x14ac:dyDescent="0.15"/>
    <row r="110" spans="28:36" s="3" customFormat="1" ht="11.25" x14ac:dyDescent="0.15"/>
    <row r="111" spans="28:36" s="3" customFormat="1" ht="11.25" x14ac:dyDescent="0.15"/>
    <row r="112" spans="28:36" s="3" customFormat="1" x14ac:dyDescent="0.15"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28:36" s="3" customFormat="1" x14ac:dyDescent="0.15">
      <c r="AB113" s="1"/>
      <c r="AC113" s="1"/>
      <c r="AD113" s="1"/>
      <c r="AE113" s="1"/>
      <c r="AF113" s="1"/>
      <c r="AG113" s="1"/>
      <c r="AH113" s="1"/>
      <c r="AI113" s="1"/>
      <c r="AJ113" s="1"/>
    </row>
  </sheetData>
  <mergeCells count="195">
    <mergeCell ref="G14:Q14"/>
    <mergeCell ref="U35:W35"/>
    <mergeCell ref="U33:W33"/>
    <mergeCell ref="Y33:Z33"/>
    <mergeCell ref="B34:E34"/>
    <mergeCell ref="J34:K34"/>
    <mergeCell ref="N34:O34"/>
    <mergeCell ref="R34:S34"/>
    <mergeCell ref="U34:W34"/>
    <mergeCell ref="Y34:Z34"/>
    <mergeCell ref="F33:H33"/>
    <mergeCell ref="F34:H34"/>
    <mergeCell ref="B33:E33"/>
    <mergeCell ref="J33:K33"/>
    <mergeCell ref="N33:O33"/>
    <mergeCell ref="R33:S33"/>
    <mergeCell ref="G35:H35"/>
    <mergeCell ref="O35:P35"/>
    <mergeCell ref="B35:F35"/>
    <mergeCell ref="J35:N35"/>
    <mergeCell ref="F31:H31"/>
    <mergeCell ref="J31:K31"/>
    <mergeCell ref="N31:O31"/>
    <mergeCell ref="R31:S31"/>
    <mergeCell ref="U31:W31"/>
    <mergeCell ref="Y31:Z31"/>
    <mergeCell ref="B32:E32"/>
    <mergeCell ref="F32:H32"/>
    <mergeCell ref="J32:K32"/>
    <mergeCell ref="N32:O32"/>
    <mergeCell ref="B28:E28"/>
    <mergeCell ref="F28:H28"/>
    <mergeCell ref="J28:K28"/>
    <mergeCell ref="N28:O28"/>
    <mergeCell ref="U28:W28"/>
    <mergeCell ref="Y28:Z28"/>
    <mergeCell ref="R32:S32"/>
    <mergeCell ref="U32:W32"/>
    <mergeCell ref="Y32:Z32"/>
    <mergeCell ref="B29:E29"/>
    <mergeCell ref="F29:H29"/>
    <mergeCell ref="J29:K29"/>
    <mergeCell ref="N29:O29"/>
    <mergeCell ref="R29:S29"/>
    <mergeCell ref="U29:W29"/>
    <mergeCell ref="Y29:Z29"/>
    <mergeCell ref="B30:E30"/>
    <mergeCell ref="F30:H30"/>
    <mergeCell ref="J30:K30"/>
    <mergeCell ref="N30:O30"/>
    <mergeCell ref="R30:S30"/>
    <mergeCell ref="U30:W30"/>
    <mergeCell ref="Y30:Z30"/>
    <mergeCell ref="B31:E31"/>
    <mergeCell ref="F26:H26"/>
    <mergeCell ref="J26:K26"/>
    <mergeCell ref="N26:O26"/>
    <mergeCell ref="R26:S26"/>
    <mergeCell ref="U26:W26"/>
    <mergeCell ref="Y26:Z26"/>
    <mergeCell ref="B27:E27"/>
    <mergeCell ref="F27:H27"/>
    <mergeCell ref="J27:K27"/>
    <mergeCell ref="N27:O27"/>
    <mergeCell ref="R27:S27"/>
    <mergeCell ref="U27:W27"/>
    <mergeCell ref="Y27:Z27"/>
    <mergeCell ref="A4:Z4"/>
    <mergeCell ref="R14:Z16"/>
    <mergeCell ref="R28:S28"/>
    <mergeCell ref="B26:E26"/>
    <mergeCell ref="T36:T37"/>
    <mergeCell ref="R36:S37"/>
    <mergeCell ref="U36:W37"/>
    <mergeCell ref="X36:X37"/>
    <mergeCell ref="F21:H21"/>
    <mergeCell ref="J21:K21"/>
    <mergeCell ref="N21:O21"/>
    <mergeCell ref="R21:S21"/>
    <mergeCell ref="U21:W21"/>
    <mergeCell ref="F24:H24"/>
    <mergeCell ref="J24:K24"/>
    <mergeCell ref="Y19:Z19"/>
    <mergeCell ref="F20:H20"/>
    <mergeCell ref="J20:K20"/>
    <mergeCell ref="N20:O20"/>
    <mergeCell ref="R20:S20"/>
    <mergeCell ref="U20:W20"/>
    <mergeCell ref="Y20:Z20"/>
    <mergeCell ref="F19:H19"/>
    <mergeCell ref="J19:K19"/>
    <mergeCell ref="B24:E24"/>
    <mergeCell ref="N24:O24"/>
    <mergeCell ref="R24:S24"/>
    <mergeCell ref="U24:W24"/>
    <mergeCell ref="Y24:Z24"/>
    <mergeCell ref="B25:E25"/>
    <mergeCell ref="F25:H25"/>
    <mergeCell ref="J25:K25"/>
    <mergeCell ref="B20:E20"/>
    <mergeCell ref="B23:E23"/>
    <mergeCell ref="F23:H23"/>
    <mergeCell ref="J23:K23"/>
    <mergeCell ref="N23:O23"/>
    <mergeCell ref="R23:S23"/>
    <mergeCell ref="U23:W23"/>
    <mergeCell ref="Y23:Z23"/>
    <mergeCell ref="N25:O25"/>
    <mergeCell ref="R25:S25"/>
    <mergeCell ref="U25:W25"/>
    <mergeCell ref="Y25:Z25"/>
    <mergeCell ref="B19:E19"/>
    <mergeCell ref="B21:E21"/>
    <mergeCell ref="Y21:Z21"/>
    <mergeCell ref="B22:E22"/>
    <mergeCell ref="F22:H22"/>
    <mergeCell ref="J22:K22"/>
    <mergeCell ref="N22:O22"/>
    <mergeCell ref="R22:S22"/>
    <mergeCell ref="U22:W22"/>
    <mergeCell ref="Y22:Z22"/>
    <mergeCell ref="N19:O19"/>
    <mergeCell ref="R19:S19"/>
    <mergeCell ref="U19:W19"/>
    <mergeCell ref="F17:I17"/>
    <mergeCell ref="J17:Q17"/>
    <mergeCell ref="R17:T17"/>
    <mergeCell ref="U17:X17"/>
    <mergeCell ref="A5:C6"/>
    <mergeCell ref="N5:P6"/>
    <mergeCell ref="J18:K18"/>
    <mergeCell ref="N18:O18"/>
    <mergeCell ref="A8:E8"/>
    <mergeCell ref="A7:E7"/>
    <mergeCell ref="K5:L6"/>
    <mergeCell ref="H5:I6"/>
    <mergeCell ref="D5:F6"/>
    <mergeCell ref="M5:M6"/>
    <mergeCell ref="A9:E9"/>
    <mergeCell ref="A10:C16"/>
    <mergeCell ref="L10:O13"/>
    <mergeCell ref="G15:Q16"/>
    <mergeCell ref="P10:Z12"/>
    <mergeCell ref="B17:E17"/>
    <mergeCell ref="B18:E18"/>
    <mergeCell ref="Y17:Z17"/>
    <mergeCell ref="A17:A37"/>
    <mergeCell ref="Y36:Z37"/>
    <mergeCell ref="Y18:Z18"/>
    <mergeCell ref="F18:H18"/>
    <mergeCell ref="R18:S18"/>
    <mergeCell ref="U18:W18"/>
    <mergeCell ref="J5:J6"/>
    <mergeCell ref="G5:G6"/>
    <mergeCell ref="X6:Y6"/>
    <mergeCell ref="Q6:V6"/>
    <mergeCell ref="X5:Y5"/>
    <mergeCell ref="U5:V5"/>
    <mergeCell ref="Q5:S5"/>
    <mergeCell ref="F7:R8"/>
    <mergeCell ref="Y7:Y8"/>
    <mergeCell ref="V7:X8"/>
    <mergeCell ref="S7:U8"/>
    <mergeCell ref="Q9:Z9"/>
    <mergeCell ref="L9:O9"/>
    <mergeCell ref="F9:J9"/>
    <mergeCell ref="D10:F13"/>
    <mergeCell ref="G10:H11"/>
    <mergeCell ref="I10:I11"/>
    <mergeCell ref="J10:K11"/>
    <mergeCell ref="G12:K13"/>
    <mergeCell ref="D14:F16"/>
    <mergeCell ref="Y43:Z48"/>
    <mergeCell ref="W43:X48"/>
    <mergeCell ref="U43:V48"/>
    <mergeCell ref="Y42:Z42"/>
    <mergeCell ref="W42:X42"/>
    <mergeCell ref="U42:V42"/>
    <mergeCell ref="Q48:T48"/>
    <mergeCell ref="L48:O48"/>
    <mergeCell ref="L46:O47"/>
    <mergeCell ref="Q46:T47"/>
    <mergeCell ref="Q45:T45"/>
    <mergeCell ref="Q43:T44"/>
    <mergeCell ref="L45:O45"/>
    <mergeCell ref="L43:O44"/>
    <mergeCell ref="K46:K47"/>
    <mergeCell ref="K43:K44"/>
    <mergeCell ref="F42:T42"/>
    <mergeCell ref="J46:J47"/>
    <mergeCell ref="J43:J44"/>
    <mergeCell ref="P43:P44"/>
    <mergeCell ref="P46:P47"/>
    <mergeCell ref="B36:J36"/>
    <mergeCell ref="K36:Q37"/>
  </mergeCells>
  <phoneticPr fontId="2"/>
  <conditionalFormatting sqref="P18:P34 L18:L34">
    <cfRule type="expression" dxfId="1" priority="2">
      <formula>OR(AC18=1)</formula>
    </cfRule>
  </conditionalFormatting>
  <conditionalFormatting sqref="P18:P34">
    <cfRule type="expression" dxfId="0" priority="1">
      <formula>OR(AC18=1)</formula>
    </cfRule>
  </conditionalFormatting>
  <dataValidations count="1">
    <dataValidation allowBlank="1" showInputMessage="1" showErrorMessage="1" prompt="※ご用意には1時間ほどお時間を頂きます。_x000a_※16時以降のご注文は翌日以降のお渡しになります。" sqref="Q5:Z6"/>
  </dataValidations>
  <pageMargins left="0.51181102362204722" right="0" top="0.51181102362204722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3</xdr:col>
                    <xdr:colOff>66675</xdr:colOff>
                    <xdr:row>9</xdr:row>
                    <xdr:rowOff>161925</xdr:rowOff>
                  </from>
                  <to>
                    <xdr:col>5</xdr:col>
                    <xdr:colOff>114300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Check Box 5">
              <controlPr defaultSize="0" autoFill="0" autoLine="0" autoPict="0">
                <anchor moveWithCells="1">
                  <from>
                    <xdr:col>3</xdr:col>
                    <xdr:colOff>66675</xdr:colOff>
                    <xdr:row>14</xdr:row>
                    <xdr:rowOff>0</xdr:rowOff>
                  </from>
                  <to>
                    <xdr:col>5</xdr:col>
                    <xdr:colOff>219075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Check Box 6">
              <controlPr defaultSize="0" autoFill="0" autoLine="0" autoPict="0">
                <anchor>
                  <from>
                    <xdr:col>5</xdr:col>
                    <xdr:colOff>257175</xdr:colOff>
                    <xdr:row>9</xdr:row>
                    <xdr:rowOff>57150</xdr:rowOff>
                  </from>
                  <to>
                    <xdr:col>8</xdr:col>
                    <xdr:colOff>28575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Check Box 7">
              <controlPr defaultSize="0" autoFill="0" autoLine="0" autoPict="0">
                <anchor moveWithCells="1">
                  <from>
                    <xdr:col>8</xdr:col>
                    <xdr:colOff>180975</xdr:colOff>
                    <xdr:row>9</xdr:row>
                    <xdr:rowOff>47625</xdr:rowOff>
                  </from>
                  <to>
                    <xdr:col>10</xdr:col>
                    <xdr:colOff>228600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" name="Check Box 8">
              <controlPr defaultSize="0" autoFill="0" autoLine="0" autoPict="0">
                <anchor moveWithCells="1">
                  <from>
                    <xdr:col>5</xdr:col>
                    <xdr:colOff>257175</xdr:colOff>
                    <xdr:row>11</xdr:row>
                    <xdr:rowOff>28575</xdr:rowOff>
                  </from>
                  <to>
                    <xdr:col>8</xdr:col>
                    <xdr:colOff>28575</xdr:colOff>
                    <xdr:row>12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kudo</cp:lastModifiedBy>
  <cp:lastPrinted>2023-09-14T01:58:17Z</cp:lastPrinted>
  <dcterms:created xsi:type="dcterms:W3CDTF">2010-06-29T03:31:52Z</dcterms:created>
  <dcterms:modified xsi:type="dcterms:W3CDTF">2023-09-14T01:58:51Z</dcterms:modified>
</cp:coreProperties>
</file>